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eteoncom-my.sharepoint.com/personal/nicholas_mazis_aeteon_com/Documents/Services/02 - Accounting and Finance/Accounting/Accounts Payable/"/>
    </mc:Choice>
  </mc:AlternateContent>
  <xr:revisionPtr revIDLastSave="0" documentId="8_{0ADDAF42-B21E-4F6C-9718-A78B3FB0D929}" xr6:coauthVersionLast="47" xr6:coauthVersionMax="47" xr10:uidLastSave="{00000000-0000-0000-0000-000000000000}"/>
  <bookViews>
    <workbookView xWindow="-98" yWindow="-98" windowWidth="21795" windowHeight="13335" xr2:uid="{00000000-000D-0000-FFFF-FFFF00000000}"/>
  </bookViews>
  <sheets>
    <sheet name="Instructions" sheetId="1" r:id="rId1"/>
    <sheet name="Assessment" sheetId="2" r:id="rId2"/>
    <sheet name="Results" sheetId="3" r:id="rId3"/>
    <sheet name="Action Pla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2" l="1"/>
  <c r="B6" i="3" s="1"/>
  <c r="B57" i="2"/>
  <c r="B16" i="3" s="1"/>
  <c r="B50" i="2"/>
  <c r="B15" i="3" s="1"/>
  <c r="B42" i="2"/>
  <c r="B14" i="3" s="1"/>
  <c r="B35" i="2"/>
  <c r="B13" i="3" s="1"/>
  <c r="B28" i="2"/>
  <c r="B12" i="3" s="1"/>
  <c r="B21" i="2"/>
  <c r="B11" i="3" s="1"/>
  <c r="B13" i="2"/>
  <c r="B10" i="3" s="1"/>
  <c r="B4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<sst xmlns="http://schemas.openxmlformats.org/spreadsheetml/2006/main" count="356" uniqueCount="271">
  <si>
    <t>PURPOSE:</t>
  </si>
  <si>
    <t>This 15-minute assessment helps you identify specific AP optimization opportunities</t>
  </si>
  <si>
    <t>and quantify the potential benefits for your organization.</t>
  </si>
  <si>
    <t>HOW TO COMPLETE:</t>
  </si>
  <si>
    <t>1. Go to the 'Assessment' sheet</t>
  </si>
  <si>
    <t>2. Read each question carefully</t>
  </si>
  <si>
    <t>3. Select your score (0-3) from the dropdown in Column B</t>
  </si>
  <si>
    <t xml:space="preserve">   • 3 = Strong (best in class)</t>
  </si>
  <si>
    <t xml:space="preserve">   • 2 = Adequate (functional but has improvement opportunities)</t>
  </si>
  <si>
    <t xml:space="preserve">   • 1 = Weak (creating problems, needs attention)</t>
  </si>
  <si>
    <t xml:space="preserve">   • 0 = Critical (major gap, high priority)</t>
  </si>
  <si>
    <t>4. Optionally add notes in Column C</t>
  </si>
  <si>
    <t>5. Your total score and section scores calculate automatically</t>
  </si>
  <si>
    <t>6. Review the 'Results' sheet for interpretation and recommendations</t>
  </si>
  <si>
    <t>7. Check the 'Action Plan' sheet for prioritized next steps</t>
  </si>
  <si>
    <t>SCORING BENCHMARKS:</t>
  </si>
  <si>
    <t>• 75-90 Points: STRONG - Best in class performance</t>
  </si>
  <si>
    <t>• 55-74 Points: ADEQUATE - Room for improvement</t>
  </si>
  <si>
    <t>• 35-54 Points: WEAK - Needs attention</t>
  </si>
  <si>
    <t>• 0-34 Points: CRITICAL - High priority</t>
  </si>
  <si>
    <t>TIPS FOR ACCURACY:</t>
  </si>
  <si>
    <t>• Be honest - this is for your benefit</t>
  </si>
  <si>
    <t>• Use actual data where possible</t>
  </si>
  <si>
    <t>• If unsure, score conservatively</t>
  </si>
  <si>
    <t>• Involve your AP team for input</t>
  </si>
  <si>
    <t>• Focus on current state, not aspirations</t>
  </si>
  <si>
    <t>NEXT STEPS:</t>
  </si>
  <si>
    <t>After completing the assessment:</t>
  </si>
  <si>
    <t>1. Review your total score and section breakdowns</t>
  </si>
  <si>
    <t>2. Identify your 2-3 lowest-scoring areas</t>
  </si>
  <si>
    <t>4. Develop an improvement roadmap based on priorities</t>
  </si>
  <si>
    <t>FOR ASSISTANCE:</t>
  </si>
  <si>
    <t>Nicholas Mazis | Aeteon LLC</t>
  </si>
  <si>
    <t>Website: www.aeteon.com</t>
  </si>
  <si>
    <t>We offer complimentary 30-minute results review sessions to help you</t>
  </si>
  <si>
    <t>interpret your assessment and identify quick wins.</t>
  </si>
  <si>
    <t>Company Name:</t>
  </si>
  <si>
    <t>Completed By:</t>
  </si>
  <si>
    <t>Date:</t>
  </si>
  <si>
    <t>Assessment Question</t>
  </si>
  <si>
    <t>Your Score (0-3)</t>
  </si>
  <si>
    <t>Notes/Evidence</t>
  </si>
  <si>
    <t>SECTION 1: Transaction Volume &amp; Efficiency (12 points)</t>
  </si>
  <si>
    <t>1.1 Invoice volume vs. team capacity: Our AP team can comfortably process current invoice volume without consistent overtime
• 3 = Processing in normal hours with capacity to spare
• 2 = Manageable but at capacity
• 1 = Regular overtime (5-10 hrs/week)
• 0 = Severe overload (15+ hrs/week overtime)</t>
  </si>
  <si>
    <t>1.2 Processing time per invoice: Average time from receipt to entry in system
• 3 = &lt;5 minutes (highly automated)
• 2 = 5-10 minutes
• 1 = 10-20 minutes
• 0 = 20+ minutes</t>
  </si>
  <si>
    <t>1.3 Invoice-to-payment cycle time: Days from invoice receipt to payment issued
• 3 = &lt;5 days
• 2 = 5-10 days
• 1 = 10-20 days
• 0 = 20+ days</t>
  </si>
  <si>
    <t>1.4 Data entry accuracy: Error rate on invoice data entry
• 3 = &lt;2% error rate
• 2 = 2-5% error rate
• 1 = 5-10% error rate
• 0 = &gt;10% error rate or unknown</t>
  </si>
  <si>
    <t>SECTION 1 SCORE:</t>
  </si>
  <si>
    <t>/ 12 points</t>
  </si>
  <si>
    <t>SECTION 2: Process Automation &amp; Technology (15 points)</t>
  </si>
  <si>
    <t>2.1 Invoice receipt method: How invoices arrive and are captured
• 3 = Single channel, auto-captured (portal or EDI)
• 2 = 2-3 channels, some automation
• 1 = Multiple channels (email, mail, fax), mostly manual
• 0 = Decentralized chaos (invoices to operations teams)</t>
  </si>
  <si>
    <t>2.2 3-way matching automation: PO-Receipt-Invoice matching process
• 3 = Fully automated with exception-based review
• 2 = Partial automation (system assists)
• 1 = Mostly manual matching in spreadsheets
• 0 = Completely manual or no PO matching</t>
  </si>
  <si>
    <t>2.3 Approval workflow: Invoice approval routing and tracking
• 3 = Automated workflow with mobile access, real-time status
• 2 = Email routing with tracking
• 1 = Email routing without systematic tracking
• 0 = Paper routing or ad hoc process</t>
  </si>
  <si>
    <t>2.4 Payment processing: How payments are generated and sent
• 3 = &gt;80% ACH/wire, automated batching, electronic remittance
• 2 = 50-80% electronic, some automation
• 1 = 20-50% electronic, mostly manual
• 0 = Primarily check-based, manual processing</t>
  </si>
  <si>
    <t>2.5 Vendor self-service: Vendor ability to access information independently
• 3 = Full portal (invoice submission, payment status, documents)
• 2 = Limited portal or email-based self-service
• 1 = Vendors must call for all information
• 0 = No vendor access, frequent inquiry calls</t>
  </si>
  <si>
    <t>SECTION 2 SCORE:</t>
  </si>
  <si>
    <t>/ 15 points</t>
  </si>
  <si>
    <t>SECTION 3: Working Capital &amp; Financial Performance (12 points)</t>
  </si>
  <si>
    <t>3.1 Early payment discount capture: % of available 2/10 Net 30 discounts captured
• 3 = &gt;90% captured consistently
• 2 = 70-90% captured
• 1 = 50-70% captured
• 0 = &lt;50% or don't track</t>
  </si>
  <si>
    <t>3.2 Days Payable Outstanding (DPO) management: Strategic payment timing
• 3 = DPO optimized to vendor terms (e.g., paying on day 43 of Net 45)
• 2 = Generally paying within terms but not optimized
• 1 = Inconsistent timing (some early, some late)
• 0 = Frequently paying early or late without strategy</t>
  </si>
  <si>
    <t>3.3 Duplicate payment prevention: Controls to prevent paying same invoice twice
• 3 = Automated duplicate detection, zero duplicates in past 12 months
• 2 = Manual checks, 1-3 duplicates in past 12 months
• 1 = Limited controls, 4-10 duplicates in past 12 months
• 0 = &gt;10 duplicates or don't track</t>
  </si>
  <si>
    <t>3.4 Processing cost per invoice: Fully loaded cost (labor, overhead, technology)
• 3 = &lt;$5 per invoice
• 2 = $5-$10 per invoice
• 1 = $10-$20 per invoice
• 0 = &gt;$20 or unknown</t>
  </si>
  <si>
    <t>SECTION 3 SCORE:</t>
  </si>
  <si>
    <t>SECTION 4: Vendor Management &amp; Data Quality (12 points)</t>
  </si>
  <si>
    <t>4.1 Vendor master data quality: Accuracy and cleanliness of vendor records
• 3 = Clean file, no duplicates, current information, regular maintenance
• 2 = Mostly clean with minor issues
• 1 = Known duplicates (10-20%), some outdated info
• 0 = Significant duplicates (&gt;20%), many errors</t>
  </si>
  <si>
    <t>4.2 Vendor onboarding process: How new vendors are set up
• 3 = Formal process, vendor portal, required documentation, approvals
• 2 = Standard process, manual but documented
• 1 = Informal process, inconsistently followed
• 0 = Ad hoc, anyone can add vendors</t>
  </si>
  <si>
    <t>4.3 W-9/1099 compliance: Tax form collection and reporting
• 3 = 100% W-9s on file, automated 1099 process, no compliance issues
• 2 = &gt;90% W-9s on file, manual but complete 1099 process
• 1 = Some missing W-9s, occasional compliance issues
• 0 = Many missing W-9s or 1099 reporting problems</t>
  </si>
  <si>
    <t>4.4 Vendor inquiry management: Handling 'where's my payment?' calls
• 3 = &lt;5 inquiries per day, self-service portal deflects most
• 2 = 5-15 inquiries per day, manageable
• 1 = 15-30 inquiries per day, consuming significant time
• 0 = &gt;30 inquiries per day or vendors frequently escalating</t>
  </si>
  <si>
    <t>SECTION 4 SCORE:</t>
  </si>
  <si>
    <t>SECTION 5: Spend Visibility &amp; Analytics (12 points)</t>
  </si>
  <si>
    <t>5.1 Spend by category visibility: Can you easily see total spend by category?
• 3 = Real-time dashboards, drill-down capability
• 2 = Monthly reports, requires some manual work
• 1 = Quarterly analysis, heavily manual
• 0 = Can't easily produce or don't track</t>
  </si>
  <si>
    <t>5.2 Vendor spend analytics: Can you see total spend per vendor?
• 3 = Automated, accurate, available on-demand
• 2 = Available monthly with manual compilation
• 1 = Requires significant effort to compile
• 0 = Not available or highly inaccurate (due to duplicate vendors)</t>
  </si>
  <si>
    <t>5.3 Contract compliance tracking: Monitor if getting negotiated rates/discounts
• 3 = Automated contract rate validation against invoices
• 2 = Manual spot checks on key contracts
• 1 = Occasional ad hoc reviews
• 0 = No tracking of contract compliance</t>
  </si>
  <si>
    <t>5.4 AP performance dashboards: KPIs tracked and reported regularly
• 3 = Real-time dashboards (DPO, discount capture, aging, etc.)
• 2 = Monthly manual reports on key metrics
• 1 = Quarterly reporting or limited metrics
• 0 = No regular AP performance reporting</t>
  </si>
  <si>
    <t>SECTION 5 SCORE:</t>
  </si>
  <si>
    <t>SECTION 6: Internal Controls &amp; Compliance (15 points)</t>
  </si>
  <si>
    <t>6.1 Segregation of duties: Separation of vendor setup, invoice processing, payment authorization
• 3 = Fully segregated with system enforcement
• 2 = Segregated with manual controls
• 1 = Partially segregated, some overlap
• 0 = Insufficient segregation, same person can set up vendor and pay</t>
  </si>
  <si>
    <t>6.2 Approval authorities: Dollar thresholds and approval hierarchies
• 3 = System-enforced approval matrix by amount and type
• 2 = Documented policy, manually enforced
• 1 = Informal guidelines, inconsistently followed
• 0 = No formal approval thresholds</t>
  </si>
  <si>
    <t>6.3 Supporting documentation: Completeness of payment backup
• 3 = 100% of payments have complete backup attached in system
• 2 = &gt;90% complete, systematic filing
• 1 = 75-90% complete, some gaps
• 0 = &lt;75% or documentation scattered/missing</t>
  </si>
  <si>
    <t>6.4 Audit findings: Recent internal or external audit issues related to AP
• 3 = Zero AP-related findings in past 2 years
• 2 = 1-2 minor findings, all resolved
• 1 = 3-5 findings or some unresolved
• 0 = &gt;5 findings or material weaknesses</t>
  </si>
  <si>
    <t>6.5 Reconciliation processes: Vendor statements, aging reports, GL reconciliation
• 3 = Monthly automated reconciliations, exceptions resolved quickly
• 2 = Monthly manual reconciliations, completed timely
• 1 = Quarterly reconciliations or often delayed
• 0 = Infrequent or no systematic reconciliation</t>
  </si>
  <si>
    <t>SECTION 6 SCORE:</t>
  </si>
  <si>
    <t>SECTION 7: Scalability &amp; Future Readiness (12 points)</t>
  </si>
  <si>
    <t>7.1 Capacity for growth: Can current AP processes handle 50% volume increase?
• 3 = Yes, easily - built for scale
• 2 = Yes, with some adjustments
• 1 = Would be very challenging, need process changes
• 0 = No, would break - require significant changes/headcount</t>
  </si>
  <si>
    <t>7.2 Process documentation: SOPs and training materials for AP processes
• 3 = Comprehensive, current documentation for all key processes
• 2 = Documented but may be outdated
• 1 = Limited documentation, mostly tribal knowledge
• 0 = No documentation, fully dependent on key people</t>
  </si>
  <si>
    <t>7.3 Team capability: Skills and capacity of AP team
• 3 = Strong team, cross-trained, working normal hours
• 2 = Capable team but at capacity
• 1 = Skills gaps and/or consistently overworked
• 0 = High turnover, burnout, critical dependency on 1-2 people</t>
  </si>
  <si>
    <t>7.4 Technology roadmap: Plan for AP system improvements
• 3 = Clear 12-24 month technology roadmap with funding
• 2 = Some plans but not formalized or funded
• 1 = Awareness of need but no concrete plans
• 0 = No plans, using outdated/inadequate systems</t>
  </si>
  <si>
    <t>SECTION 7 SCORE:</t>
  </si>
  <si>
    <t>TOTAL ASSESSMENT SCORE:</t>
  </si>
  <si>
    <t>/ 90 points</t>
  </si>
  <si>
    <t>YOUR TOTAL SCORE</t>
  </si>
  <si>
    <t>Total Points:</t>
  </si>
  <si>
    <t>out of 90</t>
  </si>
  <si>
    <t>Overall Rating:</t>
  </si>
  <si>
    <t>SECTION BREAKDOWN</t>
  </si>
  <si>
    <t>Section</t>
  </si>
  <si>
    <t>Your Score</t>
  </si>
  <si>
    <t>Max Points</t>
  </si>
  <si>
    <t>SECTION 1</t>
  </si>
  <si>
    <t>SECTION 2</t>
  </si>
  <si>
    <t>SECTION 3</t>
  </si>
  <si>
    <t>SECTION 4</t>
  </si>
  <si>
    <t>SECTION 5</t>
  </si>
  <si>
    <t>SECTION 6</t>
  </si>
  <si>
    <t>SECTION 7</t>
  </si>
  <si>
    <t>INTERPRETATION</t>
  </si>
  <si>
    <t>75-90 POINTS: STRONG - Best in Class</t>
  </si>
  <si>
    <t>Your AP function is operating at a high level with strong automation, controls, and scalability.</t>
  </si>
  <si>
    <t>Focus Areas:</t>
  </si>
  <si>
    <t>• Fine-tuning and continuous improvement</t>
  </si>
  <si>
    <t>• Preparing for next level of scale</t>
  </si>
  <si>
    <t>• Leveraging AP excellence to support strategic sourcing</t>
  </si>
  <si>
    <t>• Sharing best practices across organization</t>
  </si>
  <si>
    <t>Estimated Opportunity: &lt;$50K in optimization benefits</t>
  </si>
  <si>
    <t>55-74 POINTS: ADEQUATE - Room for Improvement</t>
  </si>
  <si>
    <t>Your AP function is functional but has clear improvement opportunities.</t>
  </si>
  <si>
    <t>Recommended Focus:</t>
  </si>
  <si>
    <t>• Address low-scoring areas (scores of 0-1) first</t>
  </si>
  <si>
    <t>• Implement quick wins (duplicate prevention, discount capture)</t>
  </si>
  <si>
    <t>• Develop 12-month improvement roadmap</t>
  </si>
  <si>
    <t>• Consider targeted automation in 2-3 high-impact areas</t>
  </si>
  <si>
    <t>Estimated Opportunity: $100K-$500K in combined benefits</t>
  </si>
  <si>
    <t>Priority Actions:</t>
  </si>
  <si>
    <t>1. Quantify the financial opportunity (use ROI Calculator)</t>
  </si>
  <si>
    <t>2. Identify 2-3 highest-impact improvement areas</t>
  </si>
  <si>
    <t>3. Develop business case for investment</t>
  </si>
  <si>
    <t>35-54 POINTS: WEAK - Needs Attention</t>
  </si>
  <si>
    <t>Your AP function has significant gaps that are likely creating material financial impact.</t>
  </si>
  <si>
    <t>Recommended Approach:</t>
  </si>
  <si>
    <t>• Immediate: Implement quick wins (duplicate prevention, discount capture)</t>
  </si>
  <si>
    <t>• 30-60 days: Clean up vendor master file, improve approval routing</t>
  </si>
  <si>
    <t>• 90 days: Comprehensive AP redesign project</t>
  </si>
  <si>
    <t>• Focus on working capital improvement to fund transformation</t>
  </si>
  <si>
    <t>Estimated Opportunity: $500K-$1.5M in working capital and annual savings</t>
  </si>
  <si>
    <t>Red Flags to Address Immediately:</t>
  </si>
  <si>
    <t>• Any scores of 0 in Section 6 (Internal Controls) = audit risk</t>
  </si>
  <si>
    <t>• Low scores in Section 3 (Working Capital) = cash opportunity</t>
  </si>
  <si>
    <t>• Low scores in Section 7 (Scalability) = growth constraint</t>
  </si>
  <si>
    <t>Recommended: Engage external expertise for rapid assessment and redesign</t>
  </si>
  <si>
    <t>0-34 POINTS: CRITICAL - High Priority</t>
  </si>
  <si>
    <t>Your AP function has material gaps creating significant financial leakage and risk.</t>
  </si>
  <si>
    <t>Immediate Actions Required:</t>
  </si>
  <si>
    <t>Week 1: Implement emergency duplicate payment controls</t>
  </si>
  <si>
    <t>Week 2: Conduct full vendor master file audit and cleanup</t>
  </si>
  <si>
    <t>Week 3: Start capturing early payment discounts systematically</t>
  </si>
  <si>
    <t>Month 2: Develop comprehensive AP transformation plan</t>
  </si>
  <si>
    <t>Month 3: Begin implementation of foundational improvements</t>
  </si>
  <si>
    <t>Estimated Opportunity: $1M-$3M+ in working capital and annual savings</t>
  </si>
  <si>
    <t>Critical Risks:</t>
  </si>
  <si>
    <t>• Material financial statement misstatement risk</t>
  </si>
  <si>
    <t>• Significant working capital trapped</t>
  </si>
  <si>
    <t>• Team burnout and turnover imminent</t>
  </si>
  <si>
    <t>• Cannot support business growth without transformation</t>
  </si>
  <si>
    <t>Strongly Recommended: Bring in AP optimization expertise immediately</t>
  </si>
  <si>
    <t>NEXT STEPS</t>
  </si>
  <si>
    <t>☐ Review your section scores - identify your top 3 lowest-scoring areas</t>
  </si>
  <si>
    <t>☐ Complete the Working Capital ROI Calculator to quantify exact financial opportunity</t>
  </si>
  <si>
    <t>☐ Review the Action Plan sheet for prioritized recommendations</t>
  </si>
  <si>
    <t>☐ Develop implementation timeline for top 3 priorities</t>
  </si>
  <si>
    <t>☐ Consider scheduling a 30-minute results review with Aeteon to:</t>
  </si>
  <si>
    <t xml:space="preserve">   • Benchmark your results against industry peers</t>
  </si>
  <si>
    <t xml:space="preserve">   • Identify quick wins you can implement immediately</t>
  </si>
  <si>
    <t xml:space="preserve">   • Discuss potential ROI of comprehensive AP optimization</t>
  </si>
  <si>
    <t>CONTACT INFORMATION</t>
  </si>
  <si>
    <t>Schedule a complimentary 30-minute assessment review to discuss your results</t>
  </si>
  <si>
    <t>and explore optimization opportunities specific to your situation.</t>
  </si>
  <si>
    <t>Based on your assessment results, here are prioritized actions by section:</t>
  </si>
  <si>
    <t>SECTION 1: Transaction Volume &amp; Efficiency</t>
  </si>
  <si>
    <t>Action</t>
  </si>
  <si>
    <t>Description</t>
  </si>
  <si>
    <t>Timeframe</t>
  </si>
  <si>
    <t>Priority</t>
  </si>
  <si>
    <t>Conduct time-motion study</t>
  </si>
  <si>
    <t>Identify biggest time wasters in invoice processing</t>
  </si>
  <si>
    <t>1 week</t>
  </si>
  <si>
    <t>High</t>
  </si>
  <si>
    <t>Implement batch processing</t>
  </si>
  <si>
    <t>Process similar invoices together to improve efficiency</t>
  </si>
  <si>
    <t>2 weeks</t>
  </si>
  <si>
    <t>Medium</t>
  </si>
  <si>
    <t>Automate invoice capture (OCR)</t>
  </si>
  <si>
    <t>Eliminate manual data entry</t>
  </si>
  <si>
    <t>30 days</t>
  </si>
  <si>
    <t>Establish processing KPIs</t>
  </si>
  <si>
    <t>Track and report cycle time, error rates</t>
  </si>
  <si>
    <t>SECTION 2: Process Automation &amp; Technology</t>
  </si>
  <si>
    <t>Centralize invoice receipt</t>
  </si>
  <si>
    <t>Single email/portal for all invoices</t>
  </si>
  <si>
    <t>Implement electronic workflow</t>
  </si>
  <si>
    <t>Replace email approvals with automated routing</t>
  </si>
  <si>
    <t>30-45 days</t>
  </si>
  <si>
    <t>Evaluate AP automation software</t>
  </si>
  <si>
    <t>Research OCR, workflow, payment automation tools</t>
  </si>
  <si>
    <t>Shift to ACH payments</t>
  </si>
  <si>
    <t>Convert 80% of check payments to electronic</t>
  </si>
  <si>
    <t>60 days</t>
  </si>
  <si>
    <t>Deploy vendor self-service portal</t>
  </si>
  <si>
    <t>Reduce inquiry call volume</t>
  </si>
  <si>
    <t>SECTION 3: Working Capital &amp; Financial Performance</t>
  </si>
  <si>
    <t>Start tracking discount opportunities</t>
  </si>
  <si>
    <t>Create list of discount-eligible vendors</t>
  </si>
  <si>
    <t>Implement discount capture process</t>
  </si>
  <si>
    <t>Prioritize 2/10 invoices in processing queue</t>
  </si>
  <si>
    <t>Calculate optimal DPO</t>
  </si>
  <si>
    <t>Analyze payment terms and establish targets</t>
  </si>
  <si>
    <t>Run duplicate payment report</t>
  </si>
  <si>
    <t>Identify and recover past duplicates</t>
  </si>
  <si>
    <t>Implement duplicate prevention</t>
  </si>
  <si>
    <t>Automated checks before payment processing</t>
  </si>
  <si>
    <t>SECTION 4: Vendor Management &amp; Data Quality</t>
  </si>
  <si>
    <t>Audit vendor master file</t>
  </si>
  <si>
    <t>Identify and merge duplicate vendor records</t>
  </si>
  <si>
    <t>Clean up vendor data</t>
  </si>
  <si>
    <t>Update addresses, W-9s, contact information</t>
  </si>
  <si>
    <t>3 weeks</t>
  </si>
  <si>
    <t>Create vendor onboarding process</t>
  </si>
  <si>
    <t>Standard workflow with required documentation</t>
  </si>
  <si>
    <t>Implement vendor portal</t>
  </si>
  <si>
    <t>Enable self-service for payment status, documents</t>
  </si>
  <si>
    <t>SECTION 5: Spend Visibility &amp; Analytics</t>
  </si>
  <si>
    <t>Create spend by category report</t>
  </si>
  <si>
    <t>Manual or automated monthly summary</t>
  </si>
  <si>
    <t>Build vendor spend dashboard</t>
  </si>
  <si>
    <t>Track total spend by vendor</t>
  </si>
  <si>
    <t>Implement contract compliance tracking</t>
  </si>
  <si>
    <t>Monitor negotiated rates vs. actuals</t>
  </si>
  <si>
    <t>3-4 weeks</t>
  </si>
  <si>
    <t>Low</t>
  </si>
  <si>
    <t>Deploy AP KPI dashboards</t>
  </si>
  <si>
    <t>DPO, discount capture, aging, cycle time</t>
  </si>
  <si>
    <t>4 weeks</t>
  </si>
  <si>
    <t>SECTION 6: Internal Controls &amp; Compliance</t>
  </si>
  <si>
    <t>Document approval authorities</t>
  </si>
  <si>
    <t>Written policy with dollar thresholds</t>
  </si>
  <si>
    <t>Segregate duties</t>
  </si>
  <si>
    <t>Separate vendor setup from payment processing</t>
  </si>
  <si>
    <t>Implement systematic reconciliation</t>
  </si>
  <si>
    <t>Monthly vendor statements and GL reconciliation</t>
  </si>
  <si>
    <t>Address audit findings</t>
  </si>
  <si>
    <t>Develop remediation plan for open items</t>
  </si>
  <si>
    <t>2-4 weeks</t>
  </si>
  <si>
    <t>Establish documentation standards</t>
  </si>
  <si>
    <t>Required backup for all payments</t>
  </si>
  <si>
    <t>SECTION 7: Scalability &amp; Future Readiness</t>
  </si>
  <si>
    <t>Document top 5 AP processes</t>
  </si>
  <si>
    <t>Create SOPs for critical workflows</t>
  </si>
  <si>
    <t>2-3 weeks</t>
  </si>
  <si>
    <t>Cross-train AP team</t>
  </si>
  <si>
    <t>Reduce single points of failure</t>
  </si>
  <si>
    <t>Ongoing</t>
  </si>
  <si>
    <t>Develop technology roadmap</t>
  </si>
  <si>
    <t>12-24 month plan for system improvements</t>
  </si>
  <si>
    <t>Conduct scalability assessment</t>
  </si>
  <si>
    <t>Can processes handle 50% growth?</t>
  </si>
  <si>
    <t>Build AP team capability plan</t>
  </si>
  <si>
    <t>Skills assessment, hiring needs, training</t>
  </si>
  <si>
    <t>QUICK WINS TO START TODAY</t>
  </si>
  <si>
    <t>1. Run a duplicate payment report for the past 12 months - recover cash today</t>
  </si>
  <si>
    <t>2. Create a list of vendors offering 2/10 Net 30 terms - start capturing discounts</t>
  </si>
  <si>
    <t>3. Calculate your current DPO - identify working capital opportunity</t>
  </si>
  <si>
    <t>4. Audit your vendor master file - identify duplicate records to merge</t>
  </si>
  <si>
    <t>5. Document your current invoice-to-payment cycle time - establish baseline</t>
  </si>
  <si>
    <t>3. Use the ROI Calculator to quantify financial opportunity (Aeteron Engagement)</t>
  </si>
  <si>
    <t>Email: nicholas.mazis@aeteon.com</t>
  </si>
  <si>
    <t>Phone: 973-462-4353</t>
  </si>
  <si>
    <t>Email: Nicholas Mazis</t>
  </si>
  <si>
    <t>© 2026 Aeteon. This document contains proprietary and confidential information which is the intellectual property of Aeteon. It is distributed only upon license or as part of a specific consulting engagement. Unauthorized use, reproduction, or distribution is strictly prohibited."</t>
  </si>
  <si>
    <t>AP Maturity Assessment - Instructions</t>
  </si>
  <si>
    <t>AP Maturity Assessment - Complete all sections below</t>
  </si>
  <si>
    <t>AP Maturity Assessment - RESULTS &amp; RECOMMENDATIONS</t>
  </si>
  <si>
    <t>AP Maturity Assessment - PRIORITIZED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</si>
</sst>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1F4E78"/>
      <name val="Calibri"/>
    </font>
    <font>
      <i/>
      <sz val="12"/>
      <color rgb="FF1F4E78"/>
      <name val="Calibri"/>
    </font>
    <font>
      <b/>
      <sz val="12"/>
      <color rgb="FF1F4E78"/>
      <name val="Calibri"/>
    </font>
    <font>
      <b/>
      <sz val="14"/>
      <color rgb="FF1F4E78"/>
      <name val="Calibri"/>
    </font>
    <font>
      <b/>
      <sz val="11"/>
      <color rgb="FFFFFFFF"/>
      <name val="Calibri"/>
    </font>
    <font>
      <b/>
      <sz val="11"/>
      <name val="Calibri"/>
    </font>
    <font>
      <b/>
      <sz val="16"/>
      <name val="Calibri"/>
    </font>
    <font>
      <b/>
      <sz val="24"/>
      <color rgb="FF1F4E78"/>
      <name val="Calibri"/>
    </font>
    <font>
      <sz val="14"/>
      <name val="Calibri"/>
    </font>
    <font>
      <b/>
      <sz val="18"/>
      <name val="Calibri"/>
    </font>
    <font>
      <b/>
      <sz val="12"/>
      <name val="Calibri"/>
    </font>
    <font>
      <sz val="6"/>
      <color rgb="FFFF0000"/>
      <name val="Arial"/>
      <family val="2"/>
    </font>
    <font>
      <b/>
      <sz val="16"/>
      <color rgb="FF1F4E7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center" vertical="center"/>
    </xf>
    <xf numFmtId="0" fontId="6" fillId="0" borderId="0" xfId="0" applyFont="1"/>
    <xf numFmtId="1" fontId="6" fillId="5" borderId="0" xfId="0" applyNumberFormat="1" applyFont="1" applyFill="1" applyAlignment="1">
      <alignment horizontal="center"/>
    </xf>
    <xf numFmtId="0" fontId="7" fillId="0" borderId="0" xfId="0" applyFont="1"/>
    <xf numFmtId="1" fontId="7" fillId="6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0" applyFont="1"/>
    <xf numFmtId="0" fontId="5" fillId="3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/>
    <xf numFmtId="0" fontId="0" fillId="0" borderId="0" xfId="0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3" fillId="4" borderId="0" xfId="0" applyFont="1" applyFill="1"/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 indent="4"/>
    </xf>
    <xf numFmtId="0" fontId="0" fillId="0" borderId="0" xfId="0" applyAlignment="1">
      <alignment wrapText="1" indent="2"/>
    </xf>
    <xf numFmtId="0" fontId="11" fillId="9" borderId="0" xfId="0" applyFont="1" applyFill="1"/>
    <xf numFmtId="0" fontId="11" fillId="2" borderId="0" xfId="0" applyFont="1" applyFill="1"/>
    <xf numFmtId="0" fontId="10" fillId="0" borderId="0" xfId="0" applyFont="1" applyAlignment="1">
      <alignment horizontal="center"/>
    </xf>
    <xf numFmtId="0" fontId="11" fillId="8" borderId="0" xfId="0" applyFont="1" applyFill="1"/>
    <xf numFmtId="0" fontId="11" fillId="7" borderId="0" xfId="0" applyFont="1" applyFill="1"/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workbookViewId="0">
      <selection activeCell="E13" sqref="E13"/>
    </sheetView>
  </sheetViews>
  <sheetFormatPr defaultRowHeight="14.25" x14ac:dyDescent="0.45"/>
  <cols>
    <col min="1" max="1" width="74.33203125" bestFit="1" customWidth="1"/>
  </cols>
  <sheetData>
    <row r="1" spans="1:2" ht="21" x14ac:dyDescent="0.65">
      <c r="A1" s="1" t="s">
        <v>267</v>
      </c>
      <c r="B1" s="37" t="e" vm="1">
        <v>#VALUE!</v>
      </c>
    </row>
    <row r="2" spans="1:2" ht="15.75" x14ac:dyDescent="0.5">
      <c r="A2" s="2"/>
    </row>
    <row r="4" spans="1:2" ht="15.75" x14ac:dyDescent="0.5">
      <c r="A4" s="3" t="s">
        <v>0</v>
      </c>
    </row>
    <row r="5" spans="1:2" x14ac:dyDescent="0.45">
      <c r="A5" t="s">
        <v>1</v>
      </c>
    </row>
    <row r="6" spans="1:2" x14ac:dyDescent="0.45">
      <c r="A6" t="s">
        <v>2</v>
      </c>
    </row>
    <row r="8" spans="1:2" ht="15.75" x14ac:dyDescent="0.5">
      <c r="A8" s="3" t="s">
        <v>3</v>
      </c>
    </row>
    <row r="10" spans="1:2" x14ac:dyDescent="0.45">
      <c r="A10" t="s">
        <v>4</v>
      </c>
    </row>
    <row r="11" spans="1:2" x14ac:dyDescent="0.45">
      <c r="A11" t="s">
        <v>5</v>
      </c>
    </row>
    <row r="12" spans="1:2" x14ac:dyDescent="0.45">
      <c r="A12" t="s">
        <v>6</v>
      </c>
    </row>
    <row r="13" spans="1:2" x14ac:dyDescent="0.45">
      <c r="A13" t="s">
        <v>7</v>
      </c>
    </row>
    <row r="14" spans="1:2" x14ac:dyDescent="0.45">
      <c r="A14" t="s">
        <v>8</v>
      </c>
    </row>
    <row r="15" spans="1:2" x14ac:dyDescent="0.45">
      <c r="A15" t="s">
        <v>9</v>
      </c>
    </row>
    <row r="16" spans="1:2" x14ac:dyDescent="0.45">
      <c r="A16" t="s">
        <v>10</v>
      </c>
    </row>
    <row r="17" spans="1:1" x14ac:dyDescent="0.45">
      <c r="A17" t="s">
        <v>11</v>
      </c>
    </row>
    <row r="18" spans="1:1" x14ac:dyDescent="0.45">
      <c r="A18" t="s">
        <v>12</v>
      </c>
    </row>
    <row r="19" spans="1:1" x14ac:dyDescent="0.45">
      <c r="A19" t="s">
        <v>13</v>
      </c>
    </row>
    <row r="20" spans="1:1" x14ac:dyDescent="0.45">
      <c r="A20" t="s">
        <v>14</v>
      </c>
    </row>
    <row r="22" spans="1:1" x14ac:dyDescent="0.45">
      <c r="A22" t="s">
        <v>15</v>
      </c>
    </row>
    <row r="23" spans="1:1" ht="15.75" x14ac:dyDescent="0.5">
      <c r="A23" s="3"/>
    </row>
    <row r="24" spans="1:1" x14ac:dyDescent="0.45">
      <c r="A24" t="s">
        <v>16</v>
      </c>
    </row>
    <row r="25" spans="1:1" x14ac:dyDescent="0.45">
      <c r="A25" t="s">
        <v>17</v>
      </c>
    </row>
    <row r="26" spans="1:1" x14ac:dyDescent="0.45">
      <c r="A26" t="s">
        <v>18</v>
      </c>
    </row>
    <row r="27" spans="1:1" x14ac:dyDescent="0.45">
      <c r="A27" t="s">
        <v>19</v>
      </c>
    </row>
    <row r="29" spans="1:1" x14ac:dyDescent="0.45">
      <c r="A29" t="s">
        <v>20</v>
      </c>
    </row>
    <row r="31" spans="1:1" x14ac:dyDescent="0.45">
      <c r="A31" t="s">
        <v>21</v>
      </c>
    </row>
    <row r="32" spans="1:1" ht="15.75" x14ac:dyDescent="0.5">
      <c r="A32" s="3" t="s">
        <v>22</v>
      </c>
    </row>
    <row r="33" spans="1:1" x14ac:dyDescent="0.45">
      <c r="A33" t="s">
        <v>23</v>
      </c>
    </row>
    <row r="34" spans="1:1" x14ac:dyDescent="0.45">
      <c r="A34" t="s">
        <v>24</v>
      </c>
    </row>
    <row r="35" spans="1:1" x14ac:dyDescent="0.45">
      <c r="A35" t="s">
        <v>25</v>
      </c>
    </row>
    <row r="37" spans="1:1" x14ac:dyDescent="0.45">
      <c r="A37" t="s">
        <v>26</v>
      </c>
    </row>
    <row r="39" spans="1:1" x14ac:dyDescent="0.45">
      <c r="A39" t="s">
        <v>27</v>
      </c>
    </row>
    <row r="40" spans="1:1" x14ac:dyDescent="0.45">
      <c r="A40" t="s">
        <v>28</v>
      </c>
    </row>
    <row r="41" spans="1:1" x14ac:dyDescent="0.45">
      <c r="A41" t="s">
        <v>29</v>
      </c>
    </row>
    <row r="42" spans="1:1" x14ac:dyDescent="0.45">
      <c r="A42" t="s">
        <v>262</v>
      </c>
    </row>
    <row r="43" spans="1:1" x14ac:dyDescent="0.45">
      <c r="A43" t="s">
        <v>30</v>
      </c>
    </row>
    <row r="45" spans="1:1" x14ac:dyDescent="0.45">
      <c r="A45" t="s">
        <v>31</v>
      </c>
    </row>
    <row r="47" spans="1:1" x14ac:dyDescent="0.45">
      <c r="A47" t="s">
        <v>32</v>
      </c>
    </row>
    <row r="48" spans="1:1" x14ac:dyDescent="0.45">
      <c r="A48" t="s">
        <v>263</v>
      </c>
    </row>
    <row r="49" spans="1:1" x14ac:dyDescent="0.45">
      <c r="A49" t="s">
        <v>264</v>
      </c>
    </row>
    <row r="50" spans="1:1" ht="15.75" x14ac:dyDescent="0.5">
      <c r="A50" s="3" t="s">
        <v>33</v>
      </c>
    </row>
    <row r="52" spans="1:1" x14ac:dyDescent="0.45">
      <c r="A52" t="s">
        <v>34</v>
      </c>
    </row>
    <row r="53" spans="1:1" x14ac:dyDescent="0.45">
      <c r="A53" t="s">
        <v>35</v>
      </c>
    </row>
    <row r="55" spans="1:1" ht="20.25" customHeight="1" x14ac:dyDescent="0.45">
      <c r="A55" s="34" t="s">
        <v>266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D1" sqref="D1"/>
    </sheetView>
  </sheetViews>
  <sheetFormatPr defaultRowHeight="14.25" x14ac:dyDescent="0.45"/>
  <cols>
    <col min="1" max="1" width="80" customWidth="1"/>
    <col min="2" max="2" width="25.3984375" customWidth="1"/>
    <col min="3" max="3" width="35" customWidth="1"/>
  </cols>
  <sheetData>
    <row r="1" spans="1:4" ht="18" x14ac:dyDescent="0.55000000000000004">
      <c r="A1" s="24" t="s">
        <v>268</v>
      </c>
      <c r="B1" s="23"/>
      <c r="C1" s="23"/>
      <c r="D1" s="37" t="e" vm="1">
        <v>#VALUE!</v>
      </c>
    </row>
    <row r="3" spans="1:4" x14ac:dyDescent="0.45">
      <c r="A3" t="s">
        <v>36</v>
      </c>
      <c r="B3" s="4"/>
    </row>
    <row r="4" spans="1:4" x14ac:dyDescent="0.45">
      <c r="A4" t="s">
        <v>37</v>
      </c>
      <c r="B4" s="4"/>
    </row>
    <row r="5" spans="1:4" x14ac:dyDescent="0.45">
      <c r="A5" t="s">
        <v>38</v>
      </c>
      <c r="B5" s="4"/>
    </row>
    <row r="7" spans="1:4" x14ac:dyDescent="0.45">
      <c r="A7" s="5" t="s">
        <v>39</v>
      </c>
      <c r="B7" s="5" t="s">
        <v>40</v>
      </c>
      <c r="C7" s="5" t="s">
        <v>41</v>
      </c>
    </row>
    <row r="8" spans="1:4" ht="15.75" x14ac:dyDescent="0.5">
      <c r="A8" s="22" t="s">
        <v>42</v>
      </c>
      <c r="B8" s="23"/>
      <c r="C8" s="23"/>
    </row>
    <row r="9" spans="1:4" ht="85.5" x14ac:dyDescent="0.45">
      <c r="A9" s="6" t="s">
        <v>43</v>
      </c>
      <c r="B9" s="7"/>
      <c r="C9" s="6"/>
    </row>
    <row r="10" spans="1:4" ht="80" customHeight="1" x14ac:dyDescent="0.45">
      <c r="A10" s="6" t="s">
        <v>44</v>
      </c>
      <c r="B10" s="7"/>
      <c r="C10" s="6"/>
    </row>
    <row r="11" spans="1:4" ht="80" customHeight="1" x14ac:dyDescent="0.45">
      <c r="A11" s="6" t="s">
        <v>45</v>
      </c>
      <c r="B11" s="7"/>
      <c r="C11" s="6"/>
    </row>
    <row r="12" spans="1:4" ht="80" customHeight="1" x14ac:dyDescent="0.45">
      <c r="A12" s="6" t="s">
        <v>46</v>
      </c>
      <c r="B12" s="7"/>
      <c r="C12" s="6"/>
    </row>
    <row r="13" spans="1:4" x14ac:dyDescent="0.45">
      <c r="A13" s="8" t="s">
        <v>47</v>
      </c>
      <c r="B13" s="9">
        <f>SUM(B9,B10,B11,B12)</f>
        <v>0</v>
      </c>
      <c r="C13" s="8" t="s">
        <v>48</v>
      </c>
    </row>
    <row r="15" spans="1:4" ht="15.75" x14ac:dyDescent="0.5">
      <c r="A15" s="22" t="s">
        <v>49</v>
      </c>
      <c r="B15" s="23"/>
      <c r="C15" s="23"/>
    </row>
    <row r="16" spans="1:4" ht="80" customHeight="1" x14ac:dyDescent="0.45">
      <c r="A16" s="6" t="s">
        <v>50</v>
      </c>
      <c r="B16" s="7"/>
      <c r="C16" s="6"/>
    </row>
    <row r="17" spans="1:3" ht="80" customHeight="1" x14ac:dyDescent="0.45">
      <c r="A17" s="6" t="s">
        <v>51</v>
      </c>
      <c r="B17" s="7"/>
      <c r="C17" s="6"/>
    </row>
    <row r="18" spans="1:3" ht="80" customHeight="1" x14ac:dyDescent="0.45">
      <c r="A18" s="6" t="s">
        <v>52</v>
      </c>
      <c r="B18" s="7"/>
      <c r="C18" s="6"/>
    </row>
    <row r="19" spans="1:3" ht="80" customHeight="1" x14ac:dyDescent="0.45">
      <c r="A19" s="6" t="s">
        <v>53</v>
      </c>
      <c r="B19" s="7"/>
      <c r="C19" s="6"/>
    </row>
    <row r="20" spans="1:3" ht="80" customHeight="1" x14ac:dyDescent="0.45">
      <c r="A20" s="6" t="s">
        <v>54</v>
      </c>
      <c r="B20" s="7"/>
      <c r="C20" s="6"/>
    </row>
    <row r="21" spans="1:3" x14ac:dyDescent="0.45">
      <c r="A21" s="8" t="s">
        <v>55</v>
      </c>
      <c r="B21" s="9">
        <f>SUM(B16,B17,B18,B19,B20)</f>
        <v>0</v>
      </c>
      <c r="C21" s="8" t="s">
        <v>56</v>
      </c>
    </row>
    <row r="23" spans="1:3" ht="15.75" x14ac:dyDescent="0.5">
      <c r="A23" s="22" t="s">
        <v>57</v>
      </c>
      <c r="B23" s="23"/>
      <c r="C23" s="23"/>
    </row>
    <row r="24" spans="1:3" ht="80" customHeight="1" x14ac:dyDescent="0.45">
      <c r="A24" s="6" t="s">
        <v>58</v>
      </c>
      <c r="B24" s="7"/>
      <c r="C24" s="6"/>
    </row>
    <row r="25" spans="1:3" ht="80" customHeight="1" x14ac:dyDescent="0.45">
      <c r="A25" s="6" t="s">
        <v>59</v>
      </c>
      <c r="B25" s="7"/>
      <c r="C25" s="6"/>
    </row>
    <row r="26" spans="1:3" ht="80" customHeight="1" x14ac:dyDescent="0.45">
      <c r="A26" s="6" t="s">
        <v>60</v>
      </c>
      <c r="B26" s="7"/>
      <c r="C26" s="6"/>
    </row>
    <row r="27" spans="1:3" ht="80" customHeight="1" x14ac:dyDescent="0.45">
      <c r="A27" s="6" t="s">
        <v>61</v>
      </c>
      <c r="B27" s="7"/>
      <c r="C27" s="6"/>
    </row>
    <row r="28" spans="1:3" x14ac:dyDescent="0.45">
      <c r="A28" s="8" t="s">
        <v>62</v>
      </c>
      <c r="B28" s="9">
        <f>SUM(B24,B25,B26,B27)</f>
        <v>0</v>
      </c>
      <c r="C28" s="8" t="s">
        <v>48</v>
      </c>
    </row>
    <row r="30" spans="1:3" ht="15.75" x14ac:dyDescent="0.5">
      <c r="A30" s="22" t="s">
        <v>63</v>
      </c>
      <c r="B30" s="23"/>
      <c r="C30" s="23"/>
    </row>
    <row r="31" spans="1:3" ht="80" customHeight="1" x14ac:dyDescent="0.45">
      <c r="A31" s="6" t="s">
        <v>64</v>
      </c>
      <c r="B31" s="7"/>
      <c r="C31" s="6"/>
    </row>
    <row r="32" spans="1:3" ht="80" customHeight="1" x14ac:dyDescent="0.45">
      <c r="A32" s="6" t="s">
        <v>65</v>
      </c>
      <c r="B32" s="7"/>
      <c r="C32" s="6"/>
    </row>
    <row r="33" spans="1:3" ht="80" customHeight="1" x14ac:dyDescent="0.45">
      <c r="A33" s="6" t="s">
        <v>66</v>
      </c>
      <c r="B33" s="7"/>
      <c r="C33" s="6"/>
    </row>
    <row r="34" spans="1:3" ht="80" customHeight="1" x14ac:dyDescent="0.45">
      <c r="A34" s="6" t="s">
        <v>67</v>
      </c>
      <c r="B34" s="7"/>
      <c r="C34" s="6"/>
    </row>
    <row r="35" spans="1:3" x14ac:dyDescent="0.45">
      <c r="A35" s="8" t="s">
        <v>68</v>
      </c>
      <c r="B35" s="9">
        <f>SUM(B31,B32,B33,B34)</f>
        <v>0</v>
      </c>
      <c r="C35" s="8" t="s">
        <v>48</v>
      </c>
    </row>
    <row r="37" spans="1:3" ht="15.75" x14ac:dyDescent="0.5">
      <c r="A37" s="22" t="s">
        <v>69</v>
      </c>
      <c r="B37" s="23"/>
      <c r="C37" s="23"/>
    </row>
    <row r="38" spans="1:3" ht="80" customHeight="1" x14ac:dyDescent="0.45">
      <c r="A38" s="6" t="s">
        <v>70</v>
      </c>
      <c r="B38" s="7"/>
      <c r="C38" s="6"/>
    </row>
    <row r="39" spans="1:3" ht="80" customHeight="1" x14ac:dyDescent="0.45">
      <c r="A39" s="6" t="s">
        <v>71</v>
      </c>
      <c r="B39" s="7"/>
      <c r="C39" s="6"/>
    </row>
    <row r="40" spans="1:3" ht="80" customHeight="1" x14ac:dyDescent="0.45">
      <c r="A40" s="6" t="s">
        <v>72</v>
      </c>
      <c r="B40" s="7"/>
      <c r="C40" s="6"/>
    </row>
    <row r="41" spans="1:3" ht="80" customHeight="1" x14ac:dyDescent="0.45">
      <c r="A41" s="6" t="s">
        <v>73</v>
      </c>
      <c r="B41" s="7"/>
      <c r="C41" s="6"/>
    </row>
    <row r="42" spans="1:3" x14ac:dyDescent="0.45">
      <c r="A42" s="8" t="s">
        <v>74</v>
      </c>
      <c r="B42" s="9">
        <f>SUM(B38,B39,B40,B41)</f>
        <v>0</v>
      </c>
      <c r="C42" s="8" t="s">
        <v>48</v>
      </c>
    </row>
    <row r="44" spans="1:3" ht="15.75" x14ac:dyDescent="0.5">
      <c r="A44" s="22" t="s">
        <v>75</v>
      </c>
      <c r="B44" s="23"/>
      <c r="C44" s="23"/>
    </row>
    <row r="45" spans="1:3" ht="80" customHeight="1" x14ac:dyDescent="0.45">
      <c r="A45" s="6" t="s">
        <v>76</v>
      </c>
      <c r="B45" s="7"/>
      <c r="C45" s="6"/>
    </row>
    <row r="46" spans="1:3" ht="80" customHeight="1" x14ac:dyDescent="0.45">
      <c r="A46" s="6" t="s">
        <v>77</v>
      </c>
      <c r="B46" s="7"/>
      <c r="C46" s="6"/>
    </row>
    <row r="47" spans="1:3" ht="80" customHeight="1" x14ac:dyDescent="0.45">
      <c r="A47" s="6" t="s">
        <v>78</v>
      </c>
      <c r="B47" s="7"/>
      <c r="C47" s="6"/>
    </row>
    <row r="48" spans="1:3" ht="80" customHeight="1" x14ac:dyDescent="0.45">
      <c r="A48" s="6" t="s">
        <v>79</v>
      </c>
      <c r="B48" s="7"/>
      <c r="C48" s="6"/>
    </row>
    <row r="49" spans="1:3" ht="80" customHeight="1" x14ac:dyDescent="0.45">
      <c r="A49" s="6" t="s">
        <v>80</v>
      </c>
      <c r="B49" s="7"/>
      <c r="C49" s="6"/>
    </row>
    <row r="50" spans="1:3" x14ac:dyDescent="0.45">
      <c r="A50" s="8" t="s">
        <v>81</v>
      </c>
      <c r="B50" s="9">
        <f>SUM(B45,B46,B47,B48,B49)</f>
        <v>0</v>
      </c>
      <c r="C50" s="8" t="s">
        <v>56</v>
      </c>
    </row>
    <row r="52" spans="1:3" ht="15.75" x14ac:dyDescent="0.5">
      <c r="A52" s="22" t="s">
        <v>82</v>
      </c>
      <c r="B52" s="23"/>
      <c r="C52" s="23"/>
    </row>
    <row r="53" spans="1:3" ht="80" customHeight="1" x14ac:dyDescent="0.45">
      <c r="A53" s="6" t="s">
        <v>83</v>
      </c>
      <c r="B53" s="7"/>
      <c r="C53" s="6"/>
    </row>
    <row r="54" spans="1:3" ht="80" customHeight="1" x14ac:dyDescent="0.45">
      <c r="A54" s="6" t="s">
        <v>84</v>
      </c>
      <c r="B54" s="7"/>
      <c r="C54" s="6"/>
    </row>
    <row r="55" spans="1:3" ht="80" customHeight="1" x14ac:dyDescent="0.45">
      <c r="A55" s="6" t="s">
        <v>85</v>
      </c>
      <c r="B55" s="7"/>
      <c r="C55" s="6"/>
    </row>
    <row r="56" spans="1:3" ht="80" customHeight="1" x14ac:dyDescent="0.45">
      <c r="A56" s="6" t="s">
        <v>86</v>
      </c>
      <c r="B56" s="7"/>
      <c r="C56" s="6"/>
    </row>
    <row r="57" spans="1:3" x14ac:dyDescent="0.45">
      <c r="A57" s="8" t="s">
        <v>87</v>
      </c>
      <c r="B57" s="9">
        <f>SUM(B53,B54,B55,B56)</f>
        <v>0</v>
      </c>
      <c r="C57" s="8" t="s">
        <v>48</v>
      </c>
    </row>
    <row r="60" spans="1:3" ht="21" x14ac:dyDescent="0.65">
      <c r="A60" s="10" t="s">
        <v>88</v>
      </c>
      <c r="B60" s="11">
        <f>SUM(B9,B10,B11,B12,B16,B17,B18,B19,B20,B24,B25,B26,B27,B31,B32,B33,B34,B38,B39,B40,B41,B45,B46,B47,B48,B49,B53,B54,B55,B56)</f>
        <v>0</v>
      </c>
      <c r="C60" s="10" t="s">
        <v>89</v>
      </c>
    </row>
    <row r="65" spans="1:1" ht="15" x14ac:dyDescent="0.45">
      <c r="A65" s="34" t="s">
        <v>266</v>
      </c>
    </row>
  </sheetData>
  <mergeCells count="8">
    <mergeCell ref="A52:C52"/>
    <mergeCell ref="A44:C44"/>
    <mergeCell ref="A1:C1"/>
    <mergeCell ref="A23:C23"/>
    <mergeCell ref="A37:C37"/>
    <mergeCell ref="A8:C8"/>
    <mergeCell ref="A30:C30"/>
    <mergeCell ref="A15:C15"/>
  </mergeCells>
  <dataValidations count="1">
    <dataValidation type="list" errorTitle="Invalid Score" error="Please select a score between 0 and 3" sqref="B9 B10 B11 B12 B16 B17 B18 B19 B20 B24 B25 B26 B27 B31 B32 B33 B34 B38 B39 B40 B41 B45 B46 B47 B48 B49 B53 B54 B55 B56" xr:uid="{00000000-0002-0000-0100-000000000000}">
      <formula1>"0,1,2,3"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8"/>
  <sheetViews>
    <sheetView workbookViewId="0">
      <selection activeCell="D1" sqref="D1"/>
    </sheetView>
  </sheetViews>
  <sheetFormatPr defaultRowHeight="14.25" x14ac:dyDescent="0.45"/>
  <cols>
    <col min="1" max="1" width="70" customWidth="1"/>
    <col min="2" max="3" width="15" customWidth="1"/>
  </cols>
  <sheetData>
    <row r="1" spans="1:4" ht="21" x14ac:dyDescent="0.65">
      <c r="A1" s="25" t="s">
        <v>269</v>
      </c>
      <c r="B1" s="23"/>
      <c r="C1" s="23"/>
      <c r="D1" s="37" t="e" vm="1">
        <v>#VALUE!</v>
      </c>
    </row>
    <row r="3" spans="1:4" ht="18" x14ac:dyDescent="0.55000000000000004">
      <c r="A3" s="24" t="s">
        <v>90</v>
      </c>
      <c r="B3" s="23"/>
      <c r="C3" s="23"/>
    </row>
    <row r="4" spans="1:4" ht="30.75" x14ac:dyDescent="0.9">
      <c r="A4" t="s">
        <v>91</v>
      </c>
      <c r="B4" s="12">
        <f>Assessment!B60</f>
        <v>0</v>
      </c>
      <c r="C4" s="13" t="s">
        <v>92</v>
      </c>
    </row>
    <row r="6" spans="1:4" ht="23.25" x14ac:dyDescent="0.7">
      <c r="A6" t="s">
        <v>93</v>
      </c>
      <c r="B6" s="31" t="str">
        <f>IF(Assessment!B60&gt;=75,"STRONG",IF(Assessment!B60&gt;=55,"ADEQUATE",IF(Assessment!B60&gt;=35,"WEAK","CRITICAL")))</f>
        <v>CRITICAL</v>
      </c>
      <c r="C6" s="23"/>
    </row>
    <row r="8" spans="1:4" ht="18" x14ac:dyDescent="0.55000000000000004">
      <c r="A8" s="24" t="s">
        <v>94</v>
      </c>
      <c r="B8" s="23"/>
      <c r="C8" s="23"/>
    </row>
    <row r="9" spans="1:4" x14ac:dyDescent="0.45">
      <c r="A9" s="14" t="s">
        <v>95</v>
      </c>
      <c r="B9" s="14" t="s">
        <v>96</v>
      </c>
      <c r="C9" s="14" t="s">
        <v>97</v>
      </c>
    </row>
    <row r="10" spans="1:4" x14ac:dyDescent="0.45">
      <c r="A10" t="s">
        <v>98</v>
      </c>
      <c r="B10" s="15">
        <f>Assessment!B13</f>
        <v>0</v>
      </c>
      <c r="C10" s="16">
        <v>12</v>
      </c>
    </row>
    <row r="11" spans="1:4" x14ac:dyDescent="0.45">
      <c r="A11" t="s">
        <v>99</v>
      </c>
      <c r="B11" s="15">
        <f>Assessment!B21</f>
        <v>0</v>
      </c>
      <c r="C11" s="16">
        <v>15</v>
      </c>
    </row>
    <row r="12" spans="1:4" x14ac:dyDescent="0.45">
      <c r="A12" t="s">
        <v>100</v>
      </c>
      <c r="B12" s="15">
        <f>Assessment!B28</f>
        <v>0</v>
      </c>
      <c r="C12" s="16">
        <v>12</v>
      </c>
    </row>
    <row r="13" spans="1:4" x14ac:dyDescent="0.45">
      <c r="A13" t="s">
        <v>101</v>
      </c>
      <c r="B13" s="15">
        <f>Assessment!B35</f>
        <v>0</v>
      </c>
      <c r="C13" s="16">
        <v>12</v>
      </c>
    </row>
    <row r="14" spans="1:4" x14ac:dyDescent="0.45">
      <c r="A14" t="s">
        <v>102</v>
      </c>
      <c r="B14" s="15">
        <f>Assessment!B42</f>
        <v>0</v>
      </c>
      <c r="C14" s="16">
        <v>12</v>
      </c>
    </row>
    <row r="15" spans="1:4" x14ac:dyDescent="0.45">
      <c r="A15" t="s">
        <v>103</v>
      </c>
      <c r="B15" s="15">
        <f>Assessment!B50</f>
        <v>0</v>
      </c>
      <c r="C15" s="16">
        <v>15</v>
      </c>
    </row>
    <row r="16" spans="1:4" x14ac:dyDescent="0.45">
      <c r="A16" t="s">
        <v>104</v>
      </c>
      <c r="B16" s="15">
        <f>Assessment!B57</f>
        <v>0</v>
      </c>
      <c r="C16" s="16">
        <v>12</v>
      </c>
    </row>
    <row r="19" spans="1:3" ht="18" x14ac:dyDescent="0.55000000000000004">
      <c r="A19" s="24" t="s">
        <v>105</v>
      </c>
      <c r="B19" s="23"/>
      <c r="C19" s="23"/>
    </row>
    <row r="20" spans="1:3" ht="15.75" x14ac:dyDescent="0.5">
      <c r="A20" s="33" t="s">
        <v>106</v>
      </c>
      <c r="B20" s="23"/>
      <c r="C20" s="23"/>
    </row>
    <row r="21" spans="1:3" x14ac:dyDescent="0.45">
      <c r="A21" s="26" t="s">
        <v>107</v>
      </c>
      <c r="B21" s="23"/>
      <c r="C21" s="23"/>
    </row>
    <row r="22" spans="1:3" x14ac:dyDescent="0.45">
      <c r="A22" s="26"/>
      <c r="B22" s="23"/>
      <c r="C22" s="23"/>
    </row>
    <row r="23" spans="1:3" x14ac:dyDescent="0.45">
      <c r="A23" s="26" t="s">
        <v>108</v>
      </c>
      <c r="B23" s="23"/>
      <c r="C23" s="23"/>
    </row>
    <row r="24" spans="1:3" x14ac:dyDescent="0.45">
      <c r="A24" s="28" t="s">
        <v>109</v>
      </c>
      <c r="B24" s="23"/>
      <c r="C24" s="23"/>
    </row>
    <row r="25" spans="1:3" x14ac:dyDescent="0.45">
      <c r="A25" s="28" t="s">
        <v>110</v>
      </c>
      <c r="B25" s="23"/>
      <c r="C25" s="23"/>
    </row>
    <row r="26" spans="1:3" x14ac:dyDescent="0.45">
      <c r="A26" s="28" t="s">
        <v>111</v>
      </c>
      <c r="B26" s="23"/>
      <c r="C26" s="23"/>
    </row>
    <row r="27" spans="1:3" x14ac:dyDescent="0.45">
      <c r="A27" s="28" t="s">
        <v>112</v>
      </c>
      <c r="B27" s="23"/>
      <c r="C27" s="23"/>
    </row>
    <row r="28" spans="1:3" x14ac:dyDescent="0.45">
      <c r="A28" s="26"/>
      <c r="B28" s="23"/>
      <c r="C28" s="23"/>
    </row>
    <row r="29" spans="1:3" x14ac:dyDescent="0.45">
      <c r="A29" s="26" t="s">
        <v>113</v>
      </c>
      <c r="B29" s="23"/>
      <c r="C29" s="23"/>
    </row>
    <row r="31" spans="1:3" ht="15.75" x14ac:dyDescent="0.5">
      <c r="A31" s="30" t="s">
        <v>114</v>
      </c>
      <c r="B31" s="23"/>
      <c r="C31" s="23"/>
    </row>
    <row r="32" spans="1:3" x14ac:dyDescent="0.45">
      <c r="A32" s="26" t="s">
        <v>115</v>
      </c>
      <c r="B32" s="23"/>
      <c r="C32" s="23"/>
    </row>
    <row r="33" spans="1:3" x14ac:dyDescent="0.45">
      <c r="A33" s="26"/>
      <c r="B33" s="23"/>
      <c r="C33" s="23"/>
    </row>
    <row r="34" spans="1:3" x14ac:dyDescent="0.45">
      <c r="A34" s="26" t="s">
        <v>116</v>
      </c>
      <c r="B34" s="23"/>
      <c r="C34" s="23"/>
    </row>
    <row r="35" spans="1:3" x14ac:dyDescent="0.45">
      <c r="A35" s="28" t="s">
        <v>117</v>
      </c>
      <c r="B35" s="23"/>
      <c r="C35" s="23"/>
    </row>
    <row r="36" spans="1:3" x14ac:dyDescent="0.45">
      <c r="A36" s="28" t="s">
        <v>118</v>
      </c>
      <c r="B36" s="23"/>
      <c r="C36" s="23"/>
    </row>
    <row r="37" spans="1:3" x14ac:dyDescent="0.45">
      <c r="A37" s="28" t="s">
        <v>119</v>
      </c>
      <c r="B37" s="23"/>
      <c r="C37" s="23"/>
    </row>
    <row r="38" spans="1:3" x14ac:dyDescent="0.45">
      <c r="A38" s="28" t="s">
        <v>120</v>
      </c>
      <c r="B38" s="23"/>
      <c r="C38" s="23"/>
    </row>
    <row r="39" spans="1:3" x14ac:dyDescent="0.45">
      <c r="A39" s="26"/>
      <c r="B39" s="23"/>
      <c r="C39" s="23"/>
    </row>
    <row r="40" spans="1:3" x14ac:dyDescent="0.45">
      <c r="A40" s="26" t="s">
        <v>121</v>
      </c>
      <c r="B40" s="23"/>
      <c r="C40" s="23"/>
    </row>
    <row r="41" spans="1:3" x14ac:dyDescent="0.45">
      <c r="A41" s="26"/>
      <c r="B41" s="23"/>
      <c r="C41" s="23"/>
    </row>
    <row r="42" spans="1:3" x14ac:dyDescent="0.45">
      <c r="A42" s="26" t="s">
        <v>122</v>
      </c>
      <c r="B42" s="23"/>
      <c r="C42" s="23"/>
    </row>
    <row r="43" spans="1:3" x14ac:dyDescent="0.45">
      <c r="A43" s="26" t="s">
        <v>123</v>
      </c>
      <c r="B43" s="23"/>
      <c r="C43" s="23"/>
    </row>
    <row r="44" spans="1:3" x14ac:dyDescent="0.45">
      <c r="A44" s="26" t="s">
        <v>124</v>
      </c>
      <c r="B44" s="23"/>
      <c r="C44" s="23"/>
    </row>
    <row r="45" spans="1:3" x14ac:dyDescent="0.45">
      <c r="A45" s="26" t="s">
        <v>125</v>
      </c>
      <c r="B45" s="23"/>
      <c r="C45" s="23"/>
    </row>
    <row r="47" spans="1:3" ht="15.75" x14ac:dyDescent="0.5">
      <c r="A47" s="32" t="s">
        <v>126</v>
      </c>
      <c r="B47" s="23"/>
      <c r="C47" s="23"/>
    </row>
    <row r="48" spans="1:3" x14ac:dyDescent="0.45">
      <c r="A48" s="26" t="s">
        <v>127</v>
      </c>
      <c r="B48" s="23"/>
      <c r="C48" s="23"/>
    </row>
    <row r="49" spans="1:3" x14ac:dyDescent="0.45">
      <c r="A49" s="26"/>
      <c r="B49" s="23"/>
      <c r="C49" s="23"/>
    </row>
    <row r="50" spans="1:3" x14ac:dyDescent="0.45">
      <c r="A50" s="26" t="s">
        <v>128</v>
      </c>
      <c r="B50" s="23"/>
      <c r="C50" s="23"/>
    </row>
    <row r="51" spans="1:3" x14ac:dyDescent="0.45">
      <c r="A51" s="28" t="s">
        <v>129</v>
      </c>
      <c r="B51" s="23"/>
      <c r="C51" s="23"/>
    </row>
    <row r="52" spans="1:3" x14ac:dyDescent="0.45">
      <c r="A52" s="28" t="s">
        <v>130</v>
      </c>
      <c r="B52" s="23"/>
      <c r="C52" s="23"/>
    </row>
    <row r="53" spans="1:3" x14ac:dyDescent="0.45">
      <c r="A53" s="28" t="s">
        <v>131</v>
      </c>
      <c r="B53" s="23"/>
      <c r="C53" s="23"/>
    </row>
    <row r="54" spans="1:3" x14ac:dyDescent="0.45">
      <c r="A54" s="28" t="s">
        <v>132</v>
      </c>
      <c r="B54" s="23"/>
      <c r="C54" s="23"/>
    </row>
    <row r="55" spans="1:3" x14ac:dyDescent="0.45">
      <c r="A55" s="26"/>
      <c r="B55" s="23"/>
      <c r="C55" s="23"/>
    </row>
    <row r="56" spans="1:3" x14ac:dyDescent="0.45">
      <c r="A56" s="26" t="s">
        <v>133</v>
      </c>
      <c r="B56" s="23"/>
      <c r="C56" s="23"/>
    </row>
    <row r="57" spans="1:3" x14ac:dyDescent="0.45">
      <c r="A57" s="26"/>
      <c r="B57" s="23"/>
      <c r="C57" s="23"/>
    </row>
    <row r="58" spans="1:3" x14ac:dyDescent="0.45">
      <c r="A58" s="26" t="s">
        <v>134</v>
      </c>
      <c r="B58" s="23"/>
      <c r="C58" s="23"/>
    </row>
    <row r="59" spans="1:3" x14ac:dyDescent="0.45">
      <c r="A59" s="28" t="s">
        <v>135</v>
      </c>
      <c r="B59" s="23"/>
      <c r="C59" s="23"/>
    </row>
    <row r="60" spans="1:3" x14ac:dyDescent="0.45">
      <c r="A60" s="28" t="s">
        <v>136</v>
      </c>
      <c r="B60" s="23"/>
      <c r="C60" s="23"/>
    </row>
    <row r="61" spans="1:3" x14ac:dyDescent="0.45">
      <c r="A61" s="28" t="s">
        <v>137</v>
      </c>
      <c r="B61" s="23"/>
      <c r="C61" s="23"/>
    </row>
    <row r="62" spans="1:3" x14ac:dyDescent="0.45">
      <c r="A62" s="26"/>
      <c r="B62" s="23"/>
      <c r="C62" s="23"/>
    </row>
    <row r="63" spans="1:3" x14ac:dyDescent="0.45">
      <c r="A63" s="26" t="s">
        <v>138</v>
      </c>
      <c r="B63" s="23"/>
      <c r="C63" s="23"/>
    </row>
    <row r="65" spans="1:3" ht="15.75" x14ac:dyDescent="0.5">
      <c r="A65" s="29" t="s">
        <v>139</v>
      </c>
      <c r="B65" s="23"/>
      <c r="C65" s="23"/>
    </row>
    <row r="66" spans="1:3" x14ac:dyDescent="0.45">
      <c r="A66" s="26" t="s">
        <v>140</v>
      </c>
      <c r="B66" s="23"/>
      <c r="C66" s="23"/>
    </row>
    <row r="67" spans="1:3" x14ac:dyDescent="0.45">
      <c r="A67" s="26"/>
      <c r="B67" s="23"/>
      <c r="C67" s="23"/>
    </row>
    <row r="68" spans="1:3" x14ac:dyDescent="0.45">
      <c r="A68" s="26" t="s">
        <v>141</v>
      </c>
      <c r="B68" s="23"/>
      <c r="C68" s="23"/>
    </row>
    <row r="69" spans="1:3" x14ac:dyDescent="0.45">
      <c r="A69" s="26" t="s">
        <v>142</v>
      </c>
      <c r="B69" s="23"/>
      <c r="C69" s="23"/>
    </row>
    <row r="70" spans="1:3" x14ac:dyDescent="0.45">
      <c r="A70" s="26" t="s">
        <v>143</v>
      </c>
      <c r="B70" s="23"/>
      <c r="C70" s="23"/>
    </row>
    <row r="71" spans="1:3" x14ac:dyDescent="0.45">
      <c r="A71" s="26" t="s">
        <v>144</v>
      </c>
      <c r="B71" s="23"/>
      <c r="C71" s="23"/>
    </row>
    <row r="72" spans="1:3" x14ac:dyDescent="0.45">
      <c r="A72" s="26" t="s">
        <v>145</v>
      </c>
      <c r="B72" s="23"/>
      <c r="C72" s="23"/>
    </row>
    <row r="73" spans="1:3" x14ac:dyDescent="0.45">
      <c r="A73" s="26" t="s">
        <v>146</v>
      </c>
      <c r="B73" s="23"/>
      <c r="C73" s="23"/>
    </row>
    <row r="74" spans="1:3" x14ac:dyDescent="0.45">
      <c r="A74" s="26"/>
      <c r="B74" s="23"/>
      <c r="C74" s="23"/>
    </row>
    <row r="75" spans="1:3" x14ac:dyDescent="0.45">
      <c r="A75" s="26" t="s">
        <v>147</v>
      </c>
      <c r="B75" s="23"/>
      <c r="C75" s="23"/>
    </row>
    <row r="76" spans="1:3" x14ac:dyDescent="0.45">
      <c r="A76" s="26"/>
      <c r="B76" s="23"/>
      <c r="C76" s="23"/>
    </row>
    <row r="77" spans="1:3" x14ac:dyDescent="0.45">
      <c r="A77" s="26" t="s">
        <v>148</v>
      </c>
      <c r="B77" s="23"/>
      <c r="C77" s="23"/>
    </row>
    <row r="78" spans="1:3" x14ac:dyDescent="0.45">
      <c r="A78" s="28" t="s">
        <v>149</v>
      </c>
      <c r="B78" s="23"/>
      <c r="C78" s="23"/>
    </row>
    <row r="79" spans="1:3" x14ac:dyDescent="0.45">
      <c r="A79" s="28" t="s">
        <v>150</v>
      </c>
      <c r="B79" s="23"/>
      <c r="C79" s="23"/>
    </row>
    <row r="80" spans="1:3" x14ac:dyDescent="0.45">
      <c r="A80" s="28" t="s">
        <v>151</v>
      </c>
      <c r="B80" s="23"/>
      <c r="C80" s="23"/>
    </row>
    <row r="81" spans="1:3" x14ac:dyDescent="0.45">
      <c r="A81" s="28" t="s">
        <v>152</v>
      </c>
      <c r="B81" s="23"/>
      <c r="C81" s="23"/>
    </row>
    <row r="82" spans="1:3" x14ac:dyDescent="0.45">
      <c r="A82" s="26"/>
      <c r="B82" s="23"/>
      <c r="C82" s="23"/>
    </row>
    <row r="83" spans="1:3" x14ac:dyDescent="0.45">
      <c r="A83" s="26" t="s">
        <v>153</v>
      </c>
      <c r="B83" s="23"/>
      <c r="C83" s="23"/>
    </row>
    <row r="87" spans="1:3" ht="18" x14ac:dyDescent="0.55000000000000004">
      <c r="A87" s="24" t="s">
        <v>154</v>
      </c>
      <c r="B87" s="23"/>
      <c r="C87" s="23"/>
    </row>
    <row r="88" spans="1:3" x14ac:dyDescent="0.45">
      <c r="A88" s="26" t="s">
        <v>155</v>
      </c>
      <c r="B88" s="23"/>
      <c r="C88" s="23"/>
    </row>
    <row r="89" spans="1:3" x14ac:dyDescent="0.45">
      <c r="A89" s="26" t="s">
        <v>156</v>
      </c>
      <c r="B89" s="23"/>
      <c r="C89" s="23"/>
    </row>
    <row r="90" spans="1:3" x14ac:dyDescent="0.45">
      <c r="A90" s="26" t="s">
        <v>157</v>
      </c>
      <c r="B90" s="23"/>
      <c r="C90" s="23"/>
    </row>
    <row r="91" spans="1:3" x14ac:dyDescent="0.45">
      <c r="A91" s="26" t="s">
        <v>158</v>
      </c>
      <c r="B91" s="23"/>
      <c r="C91" s="23"/>
    </row>
    <row r="92" spans="1:3" x14ac:dyDescent="0.45">
      <c r="A92" s="26" t="s">
        <v>159</v>
      </c>
      <c r="B92" s="23"/>
      <c r="C92" s="23"/>
    </row>
    <row r="93" spans="1:3" x14ac:dyDescent="0.45">
      <c r="A93" s="27" t="s">
        <v>160</v>
      </c>
      <c r="B93" s="23"/>
      <c r="C93" s="23"/>
    </row>
    <row r="94" spans="1:3" x14ac:dyDescent="0.45">
      <c r="A94" s="27" t="s">
        <v>161</v>
      </c>
      <c r="B94" s="23"/>
      <c r="C94" s="23"/>
    </row>
    <row r="95" spans="1:3" x14ac:dyDescent="0.45">
      <c r="A95" s="27" t="s">
        <v>162</v>
      </c>
      <c r="B95" s="23"/>
      <c r="C95" s="23"/>
    </row>
    <row r="98" spans="1:3" ht="18" x14ac:dyDescent="0.55000000000000004">
      <c r="A98" s="24" t="s">
        <v>163</v>
      </c>
      <c r="B98" s="23"/>
      <c r="C98" s="23"/>
    </row>
    <row r="99" spans="1:3" x14ac:dyDescent="0.45">
      <c r="A99" s="23" t="s">
        <v>32</v>
      </c>
      <c r="B99" s="23"/>
      <c r="C99" s="23"/>
    </row>
    <row r="100" spans="1:3" x14ac:dyDescent="0.45">
      <c r="A100" s="23" t="s">
        <v>265</v>
      </c>
      <c r="B100" s="23"/>
      <c r="C100" s="23"/>
    </row>
    <row r="101" spans="1:3" x14ac:dyDescent="0.45">
      <c r="A101" s="23" t="s">
        <v>264</v>
      </c>
      <c r="B101" s="23"/>
      <c r="C101" s="23"/>
    </row>
    <row r="102" spans="1:3" x14ac:dyDescent="0.45">
      <c r="A102" s="23" t="s">
        <v>33</v>
      </c>
      <c r="B102" s="23"/>
      <c r="C102" s="23"/>
    </row>
    <row r="103" spans="1:3" x14ac:dyDescent="0.45">
      <c r="A103" s="23"/>
      <c r="B103" s="23"/>
      <c r="C103" s="23"/>
    </row>
    <row r="104" spans="1:3" x14ac:dyDescent="0.45">
      <c r="A104" s="23" t="s">
        <v>164</v>
      </c>
      <c r="B104" s="23"/>
      <c r="C104" s="23"/>
    </row>
    <row r="105" spans="1:3" x14ac:dyDescent="0.45">
      <c r="A105" s="23" t="s">
        <v>165</v>
      </c>
      <c r="B105" s="23"/>
      <c r="C105" s="23"/>
    </row>
    <row r="108" spans="1:3" ht="15" x14ac:dyDescent="0.45">
      <c r="A108" s="34" t="s">
        <v>266</v>
      </c>
    </row>
  </sheetData>
  <mergeCells count="83">
    <mergeCell ref="A105:C105"/>
    <mergeCell ref="A26:C26"/>
    <mergeCell ref="A57:C57"/>
    <mergeCell ref="A71:C71"/>
    <mergeCell ref="A23:C23"/>
    <mergeCell ref="A91:C91"/>
    <mergeCell ref="A43:C43"/>
    <mergeCell ref="A52:C52"/>
    <mergeCell ref="A63:C63"/>
    <mergeCell ref="A93:C93"/>
    <mergeCell ref="A77:C77"/>
    <mergeCell ref="A34:C34"/>
    <mergeCell ref="A75:C75"/>
    <mergeCell ref="A82:C82"/>
    <mergeCell ref="A3:C3"/>
    <mergeCell ref="A55:C55"/>
    <mergeCell ref="A24:C24"/>
    <mergeCell ref="B6:C6"/>
    <mergeCell ref="A25:C25"/>
    <mergeCell ref="A50:C50"/>
    <mergeCell ref="A42:C42"/>
    <mergeCell ref="A47:C47"/>
    <mergeCell ref="A22:C22"/>
    <mergeCell ref="A20:C20"/>
    <mergeCell ref="A28:C28"/>
    <mergeCell ref="A21:C21"/>
    <mergeCell ref="A104:C104"/>
    <mergeCell ref="A32:C32"/>
    <mergeCell ref="A29:C29"/>
    <mergeCell ref="A81:C81"/>
    <mergeCell ref="A38:C38"/>
    <mergeCell ref="A44:C44"/>
    <mergeCell ref="A31:C31"/>
    <mergeCell ref="A58:C58"/>
    <mergeCell ref="A40:C40"/>
    <mergeCell ref="A67:C67"/>
    <mergeCell ref="A73:C73"/>
    <mergeCell ref="A51:C51"/>
    <mergeCell ref="A60:C60"/>
    <mergeCell ref="A99:C99"/>
    <mergeCell ref="A101:C101"/>
    <mergeCell ref="A61:C61"/>
    <mergeCell ref="A98:C98"/>
    <mergeCell ref="A79:C79"/>
    <mergeCell ref="A100:C100"/>
    <mergeCell ref="A53:C53"/>
    <mergeCell ref="A90:C90"/>
    <mergeCell ref="A95:C95"/>
    <mergeCell ref="A80:C80"/>
    <mergeCell ref="A62:C62"/>
    <mergeCell ref="A72:C72"/>
    <mergeCell ref="A89:C89"/>
    <mergeCell ref="A35:C35"/>
    <mergeCell ref="A19:C19"/>
    <mergeCell ref="A68:C68"/>
    <mergeCell ref="A88:C88"/>
    <mergeCell ref="A70:C70"/>
    <mergeCell ref="A54:C54"/>
    <mergeCell ref="A41:C41"/>
    <mergeCell ref="A74:C74"/>
    <mergeCell ref="A56:C56"/>
    <mergeCell ref="A83:C83"/>
    <mergeCell ref="A49:C49"/>
    <mergeCell ref="A69:C69"/>
    <mergeCell ref="A66:C66"/>
    <mergeCell ref="A59:C59"/>
    <mergeCell ref="A37:C37"/>
    <mergeCell ref="A1:C1"/>
    <mergeCell ref="A45:C45"/>
    <mergeCell ref="A94:C94"/>
    <mergeCell ref="A103:C103"/>
    <mergeCell ref="A78:C78"/>
    <mergeCell ref="A87:C87"/>
    <mergeCell ref="A65:C65"/>
    <mergeCell ref="A102:C102"/>
    <mergeCell ref="A92:C92"/>
    <mergeCell ref="A39:C39"/>
    <mergeCell ref="A48:C48"/>
    <mergeCell ref="A36:C36"/>
    <mergeCell ref="A27:C27"/>
    <mergeCell ref="A76:C76"/>
    <mergeCell ref="A33:C33"/>
    <mergeCell ref="A8:C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0"/>
  <sheetViews>
    <sheetView workbookViewId="0">
      <selection activeCell="K8" sqref="K8"/>
    </sheetView>
  </sheetViews>
  <sheetFormatPr defaultRowHeight="14.25" x14ac:dyDescent="0.45"/>
  <cols>
    <col min="1" max="1" width="30" customWidth="1"/>
    <col min="2" max="2" width="40" customWidth="1"/>
    <col min="3" max="3" width="15" customWidth="1"/>
    <col min="4" max="4" width="12" customWidth="1"/>
  </cols>
  <sheetData>
    <row r="1" spans="1:5" ht="21" x14ac:dyDescent="0.65">
      <c r="A1" s="35" t="s">
        <v>270</v>
      </c>
      <c r="B1" s="23"/>
      <c r="C1" s="23"/>
      <c r="D1" s="23"/>
      <c r="E1" s="37" t="e" vm="1">
        <v>#VALUE!</v>
      </c>
    </row>
    <row r="3" spans="1:5" x14ac:dyDescent="0.45">
      <c r="A3" s="23" t="s">
        <v>166</v>
      </c>
      <c r="B3" s="23"/>
      <c r="C3" s="23"/>
      <c r="D3" s="23"/>
    </row>
    <row r="5" spans="1:5" ht="15.75" x14ac:dyDescent="0.5">
      <c r="A5" s="22" t="s">
        <v>167</v>
      </c>
      <c r="B5" s="23"/>
      <c r="C5" s="23"/>
      <c r="D5" s="23"/>
    </row>
    <row r="6" spans="1:5" x14ac:dyDescent="0.45">
      <c r="A6" s="17" t="s">
        <v>168</v>
      </c>
      <c r="B6" s="17" t="s">
        <v>169</v>
      </c>
      <c r="C6" s="17" t="s">
        <v>170</v>
      </c>
      <c r="D6" s="17" t="s">
        <v>171</v>
      </c>
    </row>
    <row r="7" spans="1:5" ht="30" customHeight="1" x14ac:dyDescent="0.45">
      <c r="A7" s="6" t="s">
        <v>172</v>
      </c>
      <c r="B7" s="6" t="s">
        <v>173</v>
      </c>
      <c r="C7" s="18" t="s">
        <v>174</v>
      </c>
      <c r="D7" s="19" t="s">
        <v>175</v>
      </c>
    </row>
    <row r="8" spans="1:5" ht="30" customHeight="1" x14ac:dyDescent="0.45">
      <c r="A8" s="6" t="s">
        <v>176</v>
      </c>
      <c r="B8" s="6" t="s">
        <v>177</v>
      </c>
      <c r="C8" s="18" t="s">
        <v>178</v>
      </c>
      <c r="D8" s="20" t="s">
        <v>179</v>
      </c>
    </row>
    <row r="9" spans="1:5" ht="30" customHeight="1" x14ac:dyDescent="0.45">
      <c r="A9" s="6" t="s">
        <v>180</v>
      </c>
      <c r="B9" s="6" t="s">
        <v>181</v>
      </c>
      <c r="C9" s="18" t="s">
        <v>182</v>
      </c>
      <c r="D9" s="19" t="s">
        <v>175</v>
      </c>
    </row>
    <row r="10" spans="1:5" ht="30" customHeight="1" x14ac:dyDescent="0.45">
      <c r="A10" s="6" t="s">
        <v>183</v>
      </c>
      <c r="B10" s="6" t="s">
        <v>184</v>
      </c>
      <c r="C10" s="18" t="s">
        <v>174</v>
      </c>
      <c r="D10" s="20" t="s">
        <v>179</v>
      </c>
    </row>
    <row r="12" spans="1:5" ht="15.75" x14ac:dyDescent="0.5">
      <c r="A12" s="22" t="s">
        <v>185</v>
      </c>
      <c r="B12" s="23"/>
      <c r="C12" s="23"/>
      <c r="D12" s="23"/>
    </row>
    <row r="13" spans="1:5" x14ac:dyDescent="0.45">
      <c r="A13" s="17" t="s">
        <v>168</v>
      </c>
      <c r="B13" s="17" t="s">
        <v>169</v>
      </c>
      <c r="C13" s="17" t="s">
        <v>170</v>
      </c>
      <c r="D13" s="17" t="s">
        <v>171</v>
      </c>
    </row>
    <row r="14" spans="1:5" ht="30" customHeight="1" x14ac:dyDescent="0.45">
      <c r="A14" s="6" t="s">
        <v>186</v>
      </c>
      <c r="B14" s="6" t="s">
        <v>187</v>
      </c>
      <c r="C14" s="18" t="s">
        <v>174</v>
      </c>
      <c r="D14" s="19" t="s">
        <v>175</v>
      </c>
    </row>
    <row r="15" spans="1:5" ht="30" customHeight="1" x14ac:dyDescent="0.45">
      <c r="A15" s="6" t="s">
        <v>188</v>
      </c>
      <c r="B15" s="6" t="s">
        <v>189</v>
      </c>
      <c r="C15" s="18" t="s">
        <v>190</v>
      </c>
      <c r="D15" s="19" t="s">
        <v>175</v>
      </c>
    </row>
    <row r="16" spans="1:5" ht="30" customHeight="1" x14ac:dyDescent="0.45">
      <c r="A16" s="6" t="s">
        <v>191</v>
      </c>
      <c r="B16" s="6" t="s">
        <v>192</v>
      </c>
      <c r="C16" s="18" t="s">
        <v>178</v>
      </c>
      <c r="D16" s="19" t="s">
        <v>175</v>
      </c>
    </row>
    <row r="17" spans="1:4" ht="30" customHeight="1" x14ac:dyDescent="0.45">
      <c r="A17" s="6" t="s">
        <v>193</v>
      </c>
      <c r="B17" s="6" t="s">
        <v>194</v>
      </c>
      <c r="C17" s="18" t="s">
        <v>195</v>
      </c>
      <c r="D17" s="20" t="s">
        <v>179</v>
      </c>
    </row>
    <row r="18" spans="1:4" ht="30" customHeight="1" x14ac:dyDescent="0.45">
      <c r="A18" s="6" t="s">
        <v>196</v>
      </c>
      <c r="B18" s="6" t="s">
        <v>197</v>
      </c>
      <c r="C18" s="18" t="s">
        <v>190</v>
      </c>
      <c r="D18" s="20" t="s">
        <v>179</v>
      </c>
    </row>
    <row r="20" spans="1:4" ht="15.75" x14ac:dyDescent="0.5">
      <c r="A20" s="22" t="s">
        <v>198</v>
      </c>
      <c r="B20" s="23"/>
      <c r="C20" s="23"/>
      <c r="D20" s="23"/>
    </row>
    <row r="21" spans="1:4" x14ac:dyDescent="0.45">
      <c r="A21" s="17" t="s">
        <v>168</v>
      </c>
      <c r="B21" s="17" t="s">
        <v>169</v>
      </c>
      <c r="C21" s="17" t="s">
        <v>170</v>
      </c>
      <c r="D21" s="17" t="s">
        <v>171</v>
      </c>
    </row>
    <row r="22" spans="1:4" ht="30" customHeight="1" x14ac:dyDescent="0.45">
      <c r="A22" s="6" t="s">
        <v>199</v>
      </c>
      <c r="B22" s="6" t="s">
        <v>200</v>
      </c>
      <c r="C22" s="18" t="s">
        <v>174</v>
      </c>
      <c r="D22" s="19" t="s">
        <v>175</v>
      </c>
    </row>
    <row r="23" spans="1:4" ht="30" customHeight="1" x14ac:dyDescent="0.45">
      <c r="A23" s="6" t="s">
        <v>201</v>
      </c>
      <c r="B23" s="6" t="s">
        <v>202</v>
      </c>
      <c r="C23" s="18" t="s">
        <v>178</v>
      </c>
      <c r="D23" s="19" t="s">
        <v>175</v>
      </c>
    </row>
    <row r="24" spans="1:4" ht="30" customHeight="1" x14ac:dyDescent="0.45">
      <c r="A24" s="6" t="s">
        <v>203</v>
      </c>
      <c r="B24" s="6" t="s">
        <v>204</v>
      </c>
      <c r="C24" s="18" t="s">
        <v>174</v>
      </c>
      <c r="D24" s="19" t="s">
        <v>175</v>
      </c>
    </row>
    <row r="25" spans="1:4" ht="30" customHeight="1" x14ac:dyDescent="0.45">
      <c r="A25" s="6" t="s">
        <v>205</v>
      </c>
      <c r="B25" s="6" t="s">
        <v>206</v>
      </c>
      <c r="C25" s="18" t="s">
        <v>174</v>
      </c>
      <c r="D25" s="19" t="s">
        <v>175</v>
      </c>
    </row>
    <row r="26" spans="1:4" ht="30" customHeight="1" x14ac:dyDescent="0.45">
      <c r="A26" s="6" t="s">
        <v>207</v>
      </c>
      <c r="B26" s="6" t="s">
        <v>208</v>
      </c>
      <c r="C26" s="18" t="s">
        <v>178</v>
      </c>
      <c r="D26" s="19" t="s">
        <v>175</v>
      </c>
    </row>
    <row r="28" spans="1:4" ht="15.75" x14ac:dyDescent="0.5">
      <c r="A28" s="22" t="s">
        <v>209</v>
      </c>
      <c r="B28" s="23"/>
      <c r="C28" s="23"/>
      <c r="D28" s="23"/>
    </row>
    <row r="29" spans="1:4" x14ac:dyDescent="0.45">
      <c r="A29" s="17" t="s">
        <v>168</v>
      </c>
      <c r="B29" s="17" t="s">
        <v>169</v>
      </c>
      <c r="C29" s="17" t="s">
        <v>170</v>
      </c>
      <c r="D29" s="17" t="s">
        <v>171</v>
      </c>
    </row>
    <row r="30" spans="1:4" ht="30" customHeight="1" x14ac:dyDescent="0.45">
      <c r="A30" s="6" t="s">
        <v>210</v>
      </c>
      <c r="B30" s="6" t="s">
        <v>211</v>
      </c>
      <c r="C30" s="18" t="s">
        <v>178</v>
      </c>
      <c r="D30" s="19" t="s">
        <v>175</v>
      </c>
    </row>
    <row r="31" spans="1:4" ht="30" customHeight="1" x14ac:dyDescent="0.45">
      <c r="A31" s="6" t="s">
        <v>212</v>
      </c>
      <c r="B31" s="6" t="s">
        <v>213</v>
      </c>
      <c r="C31" s="18" t="s">
        <v>214</v>
      </c>
      <c r="D31" s="19" t="s">
        <v>175</v>
      </c>
    </row>
    <row r="32" spans="1:4" ht="30" customHeight="1" x14ac:dyDescent="0.45">
      <c r="A32" s="6" t="s">
        <v>215</v>
      </c>
      <c r="B32" s="6" t="s">
        <v>216</v>
      </c>
      <c r="C32" s="18" t="s">
        <v>178</v>
      </c>
      <c r="D32" s="20" t="s">
        <v>179</v>
      </c>
    </row>
    <row r="33" spans="1:4" ht="30" customHeight="1" x14ac:dyDescent="0.45">
      <c r="A33" s="6" t="s">
        <v>217</v>
      </c>
      <c r="B33" s="6" t="s">
        <v>218</v>
      </c>
      <c r="C33" s="18" t="s">
        <v>190</v>
      </c>
      <c r="D33" s="20" t="s">
        <v>179</v>
      </c>
    </row>
    <row r="35" spans="1:4" ht="15.75" x14ac:dyDescent="0.5">
      <c r="A35" s="22" t="s">
        <v>219</v>
      </c>
      <c r="B35" s="23"/>
      <c r="C35" s="23"/>
      <c r="D35" s="23"/>
    </row>
    <row r="36" spans="1:4" x14ac:dyDescent="0.45">
      <c r="A36" s="17" t="s">
        <v>168</v>
      </c>
      <c r="B36" s="17" t="s">
        <v>169</v>
      </c>
      <c r="C36" s="17" t="s">
        <v>170</v>
      </c>
      <c r="D36" s="17" t="s">
        <v>171</v>
      </c>
    </row>
    <row r="37" spans="1:4" ht="30" customHeight="1" x14ac:dyDescent="0.45">
      <c r="A37" s="6" t="s">
        <v>220</v>
      </c>
      <c r="B37" s="6" t="s">
        <v>221</v>
      </c>
      <c r="C37" s="18" t="s">
        <v>174</v>
      </c>
      <c r="D37" s="20" t="s">
        <v>179</v>
      </c>
    </row>
    <row r="38" spans="1:4" ht="30" customHeight="1" x14ac:dyDescent="0.45">
      <c r="A38" s="6" t="s">
        <v>222</v>
      </c>
      <c r="B38" s="6" t="s">
        <v>223</v>
      </c>
      <c r="C38" s="18" t="s">
        <v>178</v>
      </c>
      <c r="D38" s="20" t="s">
        <v>179</v>
      </c>
    </row>
    <row r="39" spans="1:4" ht="30" customHeight="1" x14ac:dyDescent="0.45">
      <c r="A39" s="6" t="s">
        <v>224</v>
      </c>
      <c r="B39" s="6" t="s">
        <v>225</v>
      </c>
      <c r="C39" s="18" t="s">
        <v>226</v>
      </c>
      <c r="D39" s="21" t="s">
        <v>227</v>
      </c>
    </row>
    <row r="40" spans="1:4" ht="30" customHeight="1" x14ac:dyDescent="0.45">
      <c r="A40" s="6" t="s">
        <v>228</v>
      </c>
      <c r="B40" s="6" t="s">
        <v>229</v>
      </c>
      <c r="C40" s="18" t="s">
        <v>230</v>
      </c>
      <c r="D40" s="20" t="s">
        <v>179</v>
      </c>
    </row>
    <row r="42" spans="1:4" ht="15.75" x14ac:dyDescent="0.5">
      <c r="A42" s="22" t="s">
        <v>231</v>
      </c>
      <c r="B42" s="23"/>
      <c r="C42" s="23"/>
      <c r="D42" s="23"/>
    </row>
    <row r="43" spans="1:4" x14ac:dyDescent="0.45">
      <c r="A43" s="17" t="s">
        <v>168</v>
      </c>
      <c r="B43" s="17" t="s">
        <v>169</v>
      </c>
      <c r="C43" s="17" t="s">
        <v>170</v>
      </c>
      <c r="D43" s="17" t="s">
        <v>171</v>
      </c>
    </row>
    <row r="44" spans="1:4" ht="30" customHeight="1" x14ac:dyDescent="0.45">
      <c r="A44" s="6" t="s">
        <v>232</v>
      </c>
      <c r="B44" s="6" t="s">
        <v>233</v>
      </c>
      <c r="C44" s="18" t="s">
        <v>174</v>
      </c>
      <c r="D44" s="19" t="s">
        <v>175</v>
      </c>
    </row>
    <row r="45" spans="1:4" ht="30" customHeight="1" x14ac:dyDescent="0.45">
      <c r="A45" s="6" t="s">
        <v>234</v>
      </c>
      <c r="B45" s="6" t="s">
        <v>235</v>
      </c>
      <c r="C45" s="18" t="s">
        <v>178</v>
      </c>
      <c r="D45" s="19" t="s">
        <v>175</v>
      </c>
    </row>
    <row r="46" spans="1:4" ht="30" customHeight="1" x14ac:dyDescent="0.45">
      <c r="A46" s="6" t="s">
        <v>236</v>
      </c>
      <c r="B46" s="6" t="s">
        <v>237</v>
      </c>
      <c r="C46" s="18" t="s">
        <v>178</v>
      </c>
      <c r="D46" s="19" t="s">
        <v>175</v>
      </c>
    </row>
    <row r="47" spans="1:4" ht="30" customHeight="1" x14ac:dyDescent="0.45">
      <c r="A47" s="6" t="s">
        <v>238</v>
      </c>
      <c r="B47" s="6" t="s">
        <v>239</v>
      </c>
      <c r="C47" s="18" t="s">
        <v>240</v>
      </c>
      <c r="D47" s="19" t="s">
        <v>175</v>
      </c>
    </row>
    <row r="48" spans="1:4" ht="30" customHeight="1" x14ac:dyDescent="0.45">
      <c r="A48" s="6" t="s">
        <v>241</v>
      </c>
      <c r="B48" s="6" t="s">
        <v>242</v>
      </c>
      <c r="C48" s="18" t="s">
        <v>174</v>
      </c>
      <c r="D48" s="20" t="s">
        <v>179</v>
      </c>
    </row>
    <row r="50" spans="1:4" ht="15.75" x14ac:dyDescent="0.5">
      <c r="A50" s="22" t="s">
        <v>243</v>
      </c>
      <c r="B50" s="23"/>
      <c r="C50" s="23"/>
      <c r="D50" s="23"/>
    </row>
    <row r="51" spans="1:4" x14ac:dyDescent="0.45">
      <c r="A51" s="17" t="s">
        <v>168</v>
      </c>
      <c r="B51" s="17" t="s">
        <v>169</v>
      </c>
      <c r="C51" s="17" t="s">
        <v>170</v>
      </c>
      <c r="D51" s="17" t="s">
        <v>171</v>
      </c>
    </row>
    <row r="52" spans="1:4" ht="30" customHeight="1" x14ac:dyDescent="0.45">
      <c r="A52" s="6" t="s">
        <v>244</v>
      </c>
      <c r="B52" s="6" t="s">
        <v>245</v>
      </c>
      <c r="C52" s="18" t="s">
        <v>246</v>
      </c>
      <c r="D52" s="19" t="s">
        <v>175</v>
      </c>
    </row>
    <row r="53" spans="1:4" ht="30" customHeight="1" x14ac:dyDescent="0.45">
      <c r="A53" s="6" t="s">
        <v>247</v>
      </c>
      <c r="B53" s="6" t="s">
        <v>248</v>
      </c>
      <c r="C53" s="18" t="s">
        <v>249</v>
      </c>
      <c r="D53" s="19" t="s">
        <v>175</v>
      </c>
    </row>
    <row r="54" spans="1:4" ht="30" customHeight="1" x14ac:dyDescent="0.45">
      <c r="A54" s="6" t="s">
        <v>250</v>
      </c>
      <c r="B54" s="6" t="s">
        <v>251</v>
      </c>
      <c r="C54" s="18" t="s">
        <v>178</v>
      </c>
      <c r="D54" s="20" t="s">
        <v>179</v>
      </c>
    </row>
    <row r="55" spans="1:4" ht="30" customHeight="1" x14ac:dyDescent="0.45">
      <c r="A55" s="6" t="s">
        <v>252</v>
      </c>
      <c r="B55" s="6" t="s">
        <v>253</v>
      </c>
      <c r="C55" s="18" t="s">
        <v>174</v>
      </c>
      <c r="D55" s="20" t="s">
        <v>179</v>
      </c>
    </row>
    <row r="56" spans="1:4" ht="30" customHeight="1" x14ac:dyDescent="0.45">
      <c r="A56" s="6" t="s">
        <v>254</v>
      </c>
      <c r="B56" s="6" t="s">
        <v>255</v>
      </c>
      <c r="C56" s="18" t="s">
        <v>178</v>
      </c>
      <c r="D56" s="20" t="s">
        <v>179</v>
      </c>
    </row>
    <row r="60" spans="1:4" ht="18" x14ac:dyDescent="0.55000000000000004">
      <c r="A60" s="24" t="s">
        <v>256</v>
      </c>
      <c r="B60" s="23"/>
      <c r="C60" s="23"/>
      <c r="D60" s="23"/>
    </row>
    <row r="61" spans="1:4" x14ac:dyDescent="0.45">
      <c r="A61" s="23" t="s">
        <v>257</v>
      </c>
      <c r="B61" s="23"/>
      <c r="C61" s="23"/>
      <c r="D61" s="23"/>
    </row>
    <row r="62" spans="1:4" x14ac:dyDescent="0.45">
      <c r="A62" s="23" t="s">
        <v>258</v>
      </c>
      <c r="B62" s="23"/>
      <c r="C62" s="23"/>
      <c r="D62" s="23"/>
    </row>
    <row r="63" spans="1:4" x14ac:dyDescent="0.45">
      <c r="A63" s="23" t="s">
        <v>259</v>
      </c>
      <c r="B63" s="23"/>
      <c r="C63" s="23"/>
      <c r="D63" s="23"/>
    </row>
    <row r="64" spans="1:4" x14ac:dyDescent="0.45">
      <c r="A64" s="23" t="s">
        <v>260</v>
      </c>
      <c r="B64" s="23"/>
      <c r="C64" s="23"/>
      <c r="D64" s="23"/>
    </row>
    <row r="65" spans="1:4" x14ac:dyDescent="0.45">
      <c r="A65" s="23" t="s">
        <v>261</v>
      </c>
      <c r="B65" s="23"/>
      <c r="C65" s="23"/>
      <c r="D65" s="23"/>
    </row>
    <row r="70" spans="1:4" ht="19.5" customHeight="1" x14ac:dyDescent="0.45">
      <c r="A70" s="36" t="s">
        <v>266</v>
      </c>
      <c r="B70" s="36"/>
      <c r="C70" s="36"/>
    </row>
  </sheetData>
  <mergeCells count="16">
    <mergeCell ref="A61:D61"/>
    <mergeCell ref="A12:D12"/>
    <mergeCell ref="A35:D35"/>
    <mergeCell ref="A50:D50"/>
    <mergeCell ref="A20:D20"/>
    <mergeCell ref="A28:D28"/>
    <mergeCell ref="A60:D60"/>
    <mergeCell ref="A1:D1"/>
    <mergeCell ref="A5:D5"/>
    <mergeCell ref="A42:D42"/>
    <mergeCell ref="A3:D3"/>
    <mergeCell ref="A70:C70"/>
    <mergeCell ref="A62:D62"/>
    <mergeCell ref="A64:D64"/>
    <mergeCell ref="A65:D65"/>
    <mergeCell ref="A63:D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Assessment</vt:lpstr>
      <vt:lpstr>Results</vt:lpstr>
      <vt:lpstr>Action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Aeteon - AP Assessmwent Worskbook</dc:title>
  <dc:creator>nicholas.mazis@aeteon.com</dc:creator>
  <cp:keywords>Aeteon Engagement Material - AP Modernization</cp:keywords>
  <cp:lastModifiedBy>Nicholas Mazis</cp:lastModifiedBy>
  <dcterms:created xsi:type="dcterms:W3CDTF">2025-11-13T16:43:29Z</dcterms:created>
  <dcterms:modified xsi:type="dcterms:W3CDTF">2026-02-04T21:01:08Z</dcterms:modified>
  <cp:category>© 2026 Aeteon. This document contains proprietary and confidential information which is the intellectual property of Aeteon. It is distributed only upon license or as part of a specific consulting engagement. Unauthorized use, reproduction, or distribution is strictly prohibited.</cp:category>
</cp:coreProperties>
</file>